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6" i="1"/>
  <c r="H27"/>
  <c r="H28"/>
  <c r="F21"/>
  <c r="F23"/>
  <c r="F24"/>
  <c r="F26"/>
  <c r="F27"/>
  <c r="F28"/>
  <c r="F19"/>
  <c r="G28"/>
  <c r="G21"/>
  <c r="G23"/>
  <c r="G24"/>
  <c r="G26"/>
  <c r="G27"/>
  <c r="G19"/>
  <c r="G9" l="1"/>
  <c r="G10"/>
  <c r="G11"/>
  <c r="G12"/>
  <c r="G13"/>
  <c r="G14"/>
  <c r="G15"/>
  <c r="H21"/>
  <c r="D17"/>
  <c r="H13" l="1"/>
  <c r="F13"/>
  <c r="D29" l="1"/>
  <c r="C29"/>
  <c r="C17"/>
  <c r="C30" l="1"/>
  <c r="D30"/>
  <c r="F12"/>
  <c r="H12"/>
  <c r="H19"/>
  <c r="H23"/>
  <c r="H24"/>
  <c r="H14"/>
  <c r="H15"/>
  <c r="F14"/>
  <c r="F15"/>
  <c r="E29" l="1"/>
  <c r="E17"/>
  <c r="H9"/>
  <c r="H10"/>
  <c r="H11"/>
  <c r="F9"/>
  <c r="F10"/>
  <c r="F11"/>
  <c r="H8"/>
  <c r="G8"/>
  <c r="F8"/>
  <c r="E30" l="1"/>
  <c r="G29" l="1"/>
  <c r="G17"/>
  <c r="H29"/>
  <c r="F29" l="1"/>
  <c r="G30"/>
  <c r="H17" l="1"/>
  <c r="F17"/>
  <c r="H30" l="1"/>
  <c r="F30"/>
</calcChain>
</file>

<file path=xl/sharedStrings.xml><?xml version="1.0" encoding="utf-8"?>
<sst xmlns="http://schemas.openxmlformats.org/spreadsheetml/2006/main" count="41" uniqueCount="36">
  <si>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</si>
  <si>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</si>
  <si>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</si>
  <si>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</si>
  <si>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</si>
  <si>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</si>
  <si>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</si>
  <si>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</si>
  <si>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</si>
  <si>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</si>
  <si>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</si>
  <si>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</si>
  <si>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</si>
  <si>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</si>
  <si>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</si>
  <si>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</si>
  <si>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</si>
  <si>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</si>
  <si>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</si>
  <si>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</si>
  <si>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</si>
  <si>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</si>
  <si>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</si>
  <si>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</si>
  <si>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</si>
  <si>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</si>
  <si>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Факт на</t>
  </si>
  <si>
    <t>Платежи от государственных и муниципальных унитарных предприятий</t>
  </si>
  <si>
    <r>
      <t>Арендная плата за земли, находящиеся в государственной собственности</t>
    </r>
    <r>
      <rPr>
        <b/>
        <sz val="10"/>
        <color theme="1"/>
        <rFont val="Calibri"/>
        <family val="2"/>
        <charset val="204"/>
        <scheme val="minor"/>
      </rPr>
      <t xml:space="preserve"> до разграничения</t>
    </r>
    <r>
      <rPr>
        <sz val="10"/>
        <color theme="1"/>
        <rFont val="Calibri"/>
        <family val="2"/>
        <scheme val="minor"/>
      </rPr>
      <t xml:space="preserve"> государственной собственности на землю и поступления от продажи права на заключение договоров аренды указанных земельных участков</t>
    </r>
  </si>
  <si>
    <r>
      <t xml:space="preserve">Арендная плата за земли </t>
    </r>
    <r>
      <rPr>
        <b/>
        <sz val="10"/>
        <color theme="1"/>
        <rFont val="Calibri"/>
        <family val="2"/>
        <charset val="204"/>
        <scheme val="minor"/>
      </rPr>
      <t>после разгранечения</t>
    </r>
  </si>
  <si>
    <t>2024/2023.г</t>
  </si>
  <si>
    <t>2025/2024г.г</t>
  </si>
  <si>
    <t>2025/2023г.г</t>
  </si>
  <si>
    <t>Заринского района на 01.02.2025 год</t>
  </si>
  <si>
    <t>Факт на    01.02.2025 тыс.руб.</t>
  </si>
  <si>
    <t>Факт на    01.02.2024 тыс.руб.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</si>
</sst>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Border="1"/>
    <xf numFmtId="0" fontId="3" fillId="0" borderId="13" xfId="0" applyFont="1" applyBorder="1"/>
    <xf numFmtId="0" fontId="3" fillId="0" borderId="19" xfId="0" applyFont="1" applyBorder="1"/>
    <xf numFmtId="0" fontId="0" fillId="2" borderId="0" xfId="0" applyFill="1"/>
    <xf numFmtId="0" fontId="3" fillId="2" borderId="16" xfId="0" applyFont="1" applyFill="1" applyBorder="1"/>
    <xf numFmtId="0" fontId="3" fillId="2" borderId="3" xfId="0" applyFont="1" applyFill="1" applyBorder="1"/>
    <xf numFmtId="0" fontId="3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3" fillId="2" borderId="0" xfId="0" applyFont="1" applyFill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0" fillId="2" borderId="22" xfId="0" applyNumberForma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6" fillId="0" borderId="25" xfId="0" applyNumberFormat="1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14" fontId="3" fillId="2" borderId="3" xfId="0" applyNumberFormat="1" applyFont="1" applyFill="1" applyBorder="1"/>
    <xf numFmtId="165" fontId="1" fillId="2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0"/>
  <sheetViews>
    <sheetView tabSelected="1" topLeftCell="A11" workbookViewId="0">
      <selection activeCell="M21" sqref="M21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6" t="s">
        <v>5</v>
      </c>
      <c r="C1" s="56"/>
      <c r="D1" s="56"/>
      <c r="E1" s="56"/>
      <c r="F1" s="56"/>
      <c r="G1" s="56"/>
      <c r="H1" s="16"/>
    </row>
    <row r="2" spans="2:8">
      <c r="B2" s="56" t="s">
        <v>24</v>
      </c>
      <c r="C2" s="56"/>
      <c r="D2" s="56"/>
      <c r="E2" s="56"/>
      <c r="F2" s="56"/>
      <c r="G2" s="56"/>
      <c r="H2" s="56"/>
    </row>
    <row r="3" spans="2:8">
      <c r="B3" s="56" t="s">
        <v>33</v>
      </c>
      <c r="C3" s="56"/>
      <c r="D3" s="56"/>
      <c r="E3" s="56"/>
      <c r="F3" s="56"/>
      <c r="G3" s="56"/>
      <c r="H3" s="16"/>
    </row>
    <row r="4" spans="2:8" ht="15.75" thickBot="1">
      <c r="H4" s="11" t="s">
        <v>0</v>
      </c>
    </row>
    <row r="5" spans="2:8">
      <c r="B5" s="8"/>
      <c r="C5" s="12" t="s">
        <v>26</v>
      </c>
      <c r="D5" s="57" t="s">
        <v>35</v>
      </c>
      <c r="E5" s="57" t="s">
        <v>34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4">
        <v>44958</v>
      </c>
      <c r="D6" s="58"/>
      <c r="E6" s="58"/>
      <c r="F6" s="13" t="s">
        <v>30</v>
      </c>
      <c r="G6" s="13" t="s">
        <v>31</v>
      </c>
      <c r="H6" s="18" t="s">
        <v>32</v>
      </c>
    </row>
    <row r="7" spans="2:8" ht="15.75" thickBot="1">
      <c r="B7" s="10"/>
      <c r="C7" s="14" t="s">
        <v>0</v>
      </c>
      <c r="D7" s="59"/>
      <c r="E7" s="59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6385.6</v>
      </c>
      <c r="D8" s="29">
        <v>3807.8</v>
      </c>
      <c r="E8" s="29">
        <v>5579.9</v>
      </c>
      <c r="F8" s="15">
        <f>D8/C8*100</f>
        <v>59.631044850914563</v>
      </c>
      <c r="G8" s="15">
        <f>E8/D8*100</f>
        <v>146.53868375439885</v>
      </c>
      <c r="H8" s="15">
        <f>E8/C8*100</f>
        <v>87.382548233525426</v>
      </c>
    </row>
    <row r="9" spans="2:8" ht="24" customHeight="1">
      <c r="B9" s="1" t="s">
        <v>22</v>
      </c>
      <c r="C9" s="36">
        <v>725.6</v>
      </c>
      <c r="D9" s="36">
        <v>1693.5</v>
      </c>
      <c r="E9" s="36">
        <v>1683.1</v>
      </c>
      <c r="F9" s="15">
        <f t="shared" ref="F9:F30" si="0">D9/C9*100</f>
        <v>233.39305402425578</v>
      </c>
      <c r="G9" s="15">
        <f t="shared" ref="G9:G30" si="1">E9/D9*100</f>
        <v>99.385887215825207</v>
      </c>
      <c r="H9" s="15">
        <f t="shared" ref="H9:H30" si="2">E9/C9*100</f>
        <v>231.95975744211682</v>
      </c>
    </row>
    <row r="10" spans="2:8" ht="38.25" customHeight="1">
      <c r="B10" s="23" t="s">
        <v>16</v>
      </c>
      <c r="C10" s="37">
        <v>365.2</v>
      </c>
      <c r="D10" s="37">
        <v>-228.8</v>
      </c>
      <c r="E10" s="37">
        <v>58.2</v>
      </c>
      <c r="F10" s="15">
        <f t="shared" si="0"/>
        <v>-62.650602409638559</v>
      </c>
      <c r="G10" s="15">
        <f t="shared" si="1"/>
        <v>-25.437062937062937</v>
      </c>
      <c r="H10" s="15">
        <f t="shared" si="2"/>
        <v>15.936473165388829</v>
      </c>
    </row>
    <row r="11" spans="2:8" ht="25.5">
      <c r="B11" s="22" t="s">
        <v>17</v>
      </c>
      <c r="C11" s="38">
        <v>1.7</v>
      </c>
      <c r="D11" s="38">
        <v>0</v>
      </c>
      <c r="E11" s="38">
        <v>0</v>
      </c>
      <c r="F11" s="15">
        <f t="shared" si="0"/>
        <v>0</v>
      </c>
      <c r="G11" s="15" t="e">
        <f t="shared" si="1"/>
        <v>#DIV/0!</v>
      </c>
      <c r="H11" s="15">
        <f t="shared" si="2"/>
        <v>0</v>
      </c>
    </row>
    <row r="12" spans="2:8">
      <c r="B12" s="4" t="s">
        <v>6</v>
      </c>
      <c r="C12" s="31">
        <v>0.1</v>
      </c>
      <c r="D12" s="31">
        <v>0</v>
      </c>
      <c r="E12" s="31">
        <v>0</v>
      </c>
      <c r="F12" s="15">
        <f t="shared" si="0"/>
        <v>0</v>
      </c>
      <c r="G12" s="15" t="e">
        <f t="shared" si="1"/>
        <v>#DIV/0!</v>
      </c>
      <c r="H12" s="15">
        <f t="shared" si="2"/>
        <v>0</v>
      </c>
    </row>
    <row r="13" spans="2:8" ht="23.25">
      <c r="B13" s="52" t="s">
        <v>23</v>
      </c>
      <c r="C13" s="38">
        <v>12.1</v>
      </c>
      <c r="D13" s="38">
        <v>1217.5</v>
      </c>
      <c r="E13" s="38">
        <v>1995.1</v>
      </c>
      <c r="F13" s="15">
        <f t="shared" si="0"/>
        <v>10061.98347107438</v>
      </c>
      <c r="G13" s="15">
        <f t="shared" si="1"/>
        <v>163.86858316221767</v>
      </c>
      <c r="H13" s="15">
        <f t="shared" si="2"/>
        <v>16488.429752066117</v>
      </c>
    </row>
    <row r="14" spans="2:8" ht="19.5" customHeight="1">
      <c r="B14" s="3" t="s">
        <v>14</v>
      </c>
      <c r="C14" s="31">
        <v>1348.6</v>
      </c>
      <c r="D14" s="31">
        <v>29.6</v>
      </c>
      <c r="E14" s="31">
        <v>385.7</v>
      </c>
      <c r="F14" s="15">
        <f t="shared" si="0"/>
        <v>2.1948687527806614</v>
      </c>
      <c r="G14" s="15">
        <f t="shared" si="1"/>
        <v>1303.0405405405406</v>
      </c>
      <c r="H14" s="15">
        <f t="shared" si="2"/>
        <v>28.600029660388554</v>
      </c>
    </row>
    <row r="15" spans="2:8" ht="21.75" customHeight="1">
      <c r="B15" s="4" t="s">
        <v>7</v>
      </c>
      <c r="C15" s="31">
        <v>8.8000000000000007</v>
      </c>
      <c r="D15" s="31">
        <v>13.2</v>
      </c>
      <c r="E15" s="31">
        <v>42</v>
      </c>
      <c r="F15" s="15">
        <f t="shared" si="0"/>
        <v>149.99999999999997</v>
      </c>
      <c r="G15" s="15">
        <f t="shared" si="1"/>
        <v>318.18181818181819</v>
      </c>
      <c r="H15" s="15">
        <f t="shared" si="2"/>
        <v>477.27272727272725</v>
      </c>
    </row>
    <row r="16" spans="2:8" ht="27" customHeight="1" thickBot="1">
      <c r="B16" s="24" t="s">
        <v>18</v>
      </c>
      <c r="C16" s="30">
        <v>0</v>
      </c>
      <c r="D16" s="30">
        <v>0</v>
      </c>
      <c r="E16" s="30">
        <v>0</v>
      </c>
      <c r="F16" s="41">
        <v>0</v>
      </c>
      <c r="G16" s="41">
        <v>0</v>
      </c>
      <c r="H16" s="41">
        <v>0</v>
      </c>
    </row>
    <row r="17" spans="2:8" ht="15.75" thickBot="1">
      <c r="B17" s="7" t="s">
        <v>8</v>
      </c>
      <c r="C17" s="32">
        <f>SUM(C8:C16)</f>
        <v>8847.7000000000007</v>
      </c>
      <c r="D17" s="40">
        <f>SUM(D8:D16)</f>
        <v>6532.8</v>
      </c>
      <c r="E17" s="40">
        <f>SUM(E8:E16)</f>
        <v>9744</v>
      </c>
      <c r="F17" s="42">
        <f t="shared" si="0"/>
        <v>73.836138205409313</v>
      </c>
      <c r="G17" s="43">
        <f t="shared" si="1"/>
        <v>149.15503306392358</v>
      </c>
      <c r="H17" s="44">
        <f t="shared" si="2"/>
        <v>110.13031635340258</v>
      </c>
    </row>
    <row r="18" spans="2:8" ht="25.5">
      <c r="B18" s="26" t="s">
        <v>19</v>
      </c>
      <c r="C18" s="55">
        <v>0</v>
      </c>
      <c r="D18" s="55">
        <v>0</v>
      </c>
      <c r="E18" s="39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28</v>
      </c>
      <c r="C19" s="30">
        <v>348.2</v>
      </c>
      <c r="D19" s="30">
        <v>238.6</v>
      </c>
      <c r="E19" s="30">
        <v>199.5</v>
      </c>
      <c r="F19" s="15">
        <f>D19/C19*100</f>
        <v>68.523836875358995</v>
      </c>
      <c r="G19" s="15">
        <f>E19/D19*100</f>
        <v>83.612740989103102</v>
      </c>
      <c r="H19" s="15">
        <f t="shared" si="2"/>
        <v>57.294658242389431</v>
      </c>
    </row>
    <row r="20" spans="2:8" ht="66" customHeight="1">
      <c r="B20" s="22" t="s">
        <v>29</v>
      </c>
      <c r="C20" s="30">
        <v>0</v>
      </c>
      <c r="D20" s="30">
        <v>0</v>
      </c>
      <c r="E20" s="30">
        <v>0</v>
      </c>
      <c r="F20" s="15">
        <v>0</v>
      </c>
      <c r="G20" s="15">
        <v>0</v>
      </c>
      <c r="H20" s="15">
        <v>0</v>
      </c>
    </row>
    <row r="21" spans="2:8" ht="51">
      <c r="B21" s="27" t="s">
        <v>20</v>
      </c>
      <c r="C21" s="30">
        <v>78.900000000000006</v>
      </c>
      <c r="D21" s="30">
        <v>117.1</v>
      </c>
      <c r="E21" s="30">
        <v>32.200000000000003</v>
      </c>
      <c r="F21" s="15">
        <f t="shared" ref="F21:F28" si="3">D21/C21*100</f>
        <v>148.41571609632445</v>
      </c>
      <c r="G21" s="15">
        <f t="shared" ref="G21:G27" si="4">E21/D21*100</f>
        <v>27.497865072587537</v>
      </c>
      <c r="H21" s="15">
        <f t="shared" si="2"/>
        <v>40.811153358681878</v>
      </c>
    </row>
    <row r="22" spans="2:8" ht="25.5">
      <c r="B22" s="28" t="s">
        <v>27</v>
      </c>
      <c r="C22" s="31">
        <v>0</v>
      </c>
      <c r="D22" s="31">
        <v>0</v>
      </c>
      <c r="E22" s="31">
        <v>0</v>
      </c>
      <c r="F22" s="15">
        <v>0</v>
      </c>
      <c r="G22" s="15">
        <v>0</v>
      </c>
      <c r="H22" s="15">
        <v>0</v>
      </c>
    </row>
    <row r="23" spans="2:8" ht="25.5">
      <c r="B23" s="28" t="s">
        <v>21</v>
      </c>
      <c r="C23" s="31">
        <v>5.0999999999999996</v>
      </c>
      <c r="D23" s="31">
        <v>127.1</v>
      </c>
      <c r="E23" s="31">
        <v>47</v>
      </c>
      <c r="F23" s="15">
        <f t="shared" si="3"/>
        <v>2492.1568627450979</v>
      </c>
      <c r="G23" s="15">
        <f t="shared" si="4"/>
        <v>36.978756884343042</v>
      </c>
      <c r="H23" s="15">
        <f t="shared" si="2"/>
        <v>921.56862745098044</v>
      </c>
    </row>
    <row r="24" spans="2:8">
      <c r="B24" s="4" t="s">
        <v>15</v>
      </c>
      <c r="C24" s="29">
        <v>652.1</v>
      </c>
      <c r="D24" s="29">
        <v>487.1</v>
      </c>
      <c r="E24" s="29">
        <v>495.2</v>
      </c>
      <c r="F24" s="15">
        <f t="shared" si="3"/>
        <v>74.69713234166538</v>
      </c>
      <c r="G24" s="15">
        <f t="shared" si="4"/>
        <v>101.6629028946828</v>
      </c>
      <c r="H24" s="15">
        <f t="shared" si="2"/>
        <v>75.93927311761999</v>
      </c>
    </row>
    <row r="25" spans="2:8" ht="39">
      <c r="B25" s="53" t="s">
        <v>25</v>
      </c>
      <c r="C25" s="29">
        <v>0</v>
      </c>
      <c r="D25" s="29">
        <v>0</v>
      </c>
      <c r="E25" s="29">
        <v>0</v>
      </c>
      <c r="F25" s="15">
        <v>0</v>
      </c>
      <c r="G25" s="15">
        <v>0</v>
      </c>
      <c r="H25" s="15">
        <v>0</v>
      </c>
    </row>
    <row r="26" spans="2:8">
      <c r="B26" s="25" t="s">
        <v>9</v>
      </c>
      <c r="C26" s="29">
        <v>34.9</v>
      </c>
      <c r="D26" s="29">
        <v>2.5</v>
      </c>
      <c r="E26" s="29">
        <v>0</v>
      </c>
      <c r="F26" s="15">
        <f t="shared" si="3"/>
        <v>7.1633237822349578</v>
      </c>
      <c r="G26" s="15">
        <f t="shared" si="4"/>
        <v>0</v>
      </c>
      <c r="H26" s="15">
        <f t="shared" si="2"/>
        <v>0</v>
      </c>
    </row>
    <row r="27" spans="2:8">
      <c r="B27" s="4" t="s">
        <v>13</v>
      </c>
      <c r="C27" s="29">
        <v>0.7</v>
      </c>
      <c r="D27" s="29">
        <v>8.1999999999999993</v>
      </c>
      <c r="E27" s="29">
        <v>1045.9000000000001</v>
      </c>
      <c r="F27" s="15">
        <f t="shared" si="3"/>
        <v>1171.4285714285713</v>
      </c>
      <c r="G27" s="15">
        <f t="shared" si="4"/>
        <v>12754.878048780491</v>
      </c>
      <c r="H27" s="15">
        <f t="shared" si="2"/>
        <v>149414.28571428574</v>
      </c>
    </row>
    <row r="28" spans="2:8" ht="15.75" thickBot="1">
      <c r="B28" s="2" t="s">
        <v>10</v>
      </c>
      <c r="C28" s="33">
        <v>-3.2</v>
      </c>
      <c r="D28" s="33">
        <v>3.8</v>
      </c>
      <c r="E28" s="33">
        <v>0</v>
      </c>
      <c r="F28" s="15">
        <f t="shared" si="3"/>
        <v>-118.74999999999997</v>
      </c>
      <c r="G28" s="15">
        <f>E28/D28*100</f>
        <v>0</v>
      </c>
      <c r="H28" s="15">
        <f t="shared" si="2"/>
        <v>0</v>
      </c>
    </row>
    <row r="29" spans="2:8">
      <c r="B29" s="5" t="s">
        <v>11</v>
      </c>
      <c r="C29" s="34">
        <f>SUM(C18:C28)</f>
        <v>1116.7000000000003</v>
      </c>
      <c r="D29" s="45">
        <f>SUM(D18:D28)</f>
        <v>984.4</v>
      </c>
      <c r="E29" s="45">
        <f>SUM(E18:E28)</f>
        <v>1819.8000000000002</v>
      </c>
      <c r="F29" s="47">
        <f t="shared" si="0"/>
        <v>88.152592459926552</v>
      </c>
      <c r="G29" s="48">
        <f t="shared" si="1"/>
        <v>184.86387647297849</v>
      </c>
      <c r="H29" s="49">
        <f t="shared" si="2"/>
        <v>162.96229963284677</v>
      </c>
    </row>
    <row r="30" spans="2:8" ht="15.75" thickBot="1">
      <c r="B30" s="6" t="s">
        <v>12</v>
      </c>
      <c r="C30" s="35">
        <f>C17+C29</f>
        <v>9964.4000000000015</v>
      </c>
      <c r="D30" s="46">
        <f>D17+D29</f>
        <v>7517.2</v>
      </c>
      <c r="E30" s="46">
        <f>E17+E29</f>
        <v>11563.8</v>
      </c>
      <c r="F30" s="50">
        <f t="shared" si="0"/>
        <v>75.440568423587962</v>
      </c>
      <c r="G30" s="21">
        <f t="shared" si="1"/>
        <v>153.83121374980044</v>
      </c>
      <c r="H30" s="51">
        <f t="shared" si="2"/>
        <v>116.05114206575406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2025-02-06T08:46:21Z</dcterms:modified>
</cp:coreProperties>
</file>