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9" i="1"/>
  <c r="H26" l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<sst xmlns="http://schemas.openxmlformats.org/spreadsheetml/2006/main" count="42" uniqueCount="37">
  <si>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</si>
  <si>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</si>
  <si>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</si>
  <si>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</si>
  <si>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</si>
  <si>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</si>
  <si>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</si>
  <si>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</si>
  <si>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</si>
  <si>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</si>
  <si>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</si>
  <si>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</si>
  <si>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</si>
  <si>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</si>
  <si>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</si>
  <si>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</si>
  <si>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</si>
  <si>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</si>
  <si>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</si>
  <si>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</si>
  <si>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</si>
  <si>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</si>
  <si>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</si>
  <si>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</si>
  <si>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</si>
  <si>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</si>
  <si>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</si>
  <si>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</si>
  <si>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</si>
  <si>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</si>
  <si>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2024/2023.г</t>
  </si>
  <si>
    <t>2025/2024г.г</t>
  </si>
  <si>
    <t>2025/2023г.г</t>
  </si>
  <si>
    <t>Заринского района на 01.04.2025 год</t>
  </si>
  <si>
    <t>Факт на    01.04.2024 тыс.руб.</t>
  </si>
  <si>
    <t>Факт на    01.04.2025 тыс.руб.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</si>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</sst>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165" fontId="1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6"/>
  <sheetViews>
    <sheetView tabSelected="1" topLeftCell="A16" workbookViewId="0">
      <selection activeCell="D18" sqref="D18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6" t="s">
        <v>5</v>
      </c>
      <c r="C1" s="56"/>
      <c r="D1" s="56"/>
      <c r="E1" s="56"/>
      <c r="F1" s="56"/>
      <c r="G1" s="56"/>
      <c r="H1" s="16"/>
    </row>
    <row r="2" spans="2:8">
      <c r="B2" s="56" t="s">
        <v>24</v>
      </c>
      <c r="C2" s="56"/>
      <c r="D2" s="56"/>
      <c r="E2" s="56"/>
      <c r="F2" s="56"/>
      <c r="G2" s="56"/>
      <c r="H2" s="56"/>
    </row>
    <row r="3" spans="2:8">
      <c r="B3" s="56" t="s">
        <v>33</v>
      </c>
      <c r="C3" s="56"/>
      <c r="D3" s="56"/>
      <c r="E3" s="56"/>
      <c r="F3" s="56"/>
      <c r="G3" s="56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7" t="s">
        <v>34</v>
      </c>
      <c r="E5" s="57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4">
        <v>45017</v>
      </c>
      <c r="D6" s="58"/>
      <c r="E6" s="58"/>
      <c r="F6" s="13" t="s">
        <v>30</v>
      </c>
      <c r="G6" s="13" t="s">
        <v>31</v>
      </c>
      <c r="H6" s="18" t="s">
        <v>32</v>
      </c>
    </row>
    <row r="7" spans="2:8" ht="15.75" thickBot="1">
      <c r="B7" s="10"/>
      <c r="C7" s="14" t="s">
        <v>0</v>
      </c>
      <c r="D7" s="59"/>
      <c r="E7" s="59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12651.2</v>
      </c>
      <c r="D8" s="29">
        <v>18337.400000000001</v>
      </c>
      <c r="E8" s="29">
        <v>22740.2</v>
      </c>
      <c r="F8" s="15">
        <f>D8/C8*100</f>
        <v>144.9459339825471</v>
      </c>
      <c r="G8" s="15">
        <f>E8/D8*100</f>
        <v>124.00994688450926</v>
      </c>
      <c r="H8" s="15">
        <f>E8/C8*100</f>
        <v>179.74737574301253</v>
      </c>
    </row>
    <row r="9" spans="2:8" ht="24" customHeight="1">
      <c r="B9" s="1" t="s">
        <v>22</v>
      </c>
      <c r="C9" s="36">
        <v>4539.8</v>
      </c>
      <c r="D9" s="36">
        <v>4966.5</v>
      </c>
      <c r="E9" s="36">
        <v>4777.5</v>
      </c>
      <c r="F9" s="15">
        <f t="shared" ref="F9:F30" si="0">D9/C9*100</f>
        <v>109.39909247103397</v>
      </c>
      <c r="G9" s="15">
        <f t="shared" ref="G9:G30" si="1">E9/D9*100</f>
        <v>96.194503171247362</v>
      </c>
      <c r="H9" s="15">
        <f t="shared" ref="H9:H30" si="2">E9/C9*100</f>
        <v>105.23591347636459</v>
      </c>
    </row>
    <row r="10" spans="2:8" ht="38.25" customHeight="1">
      <c r="B10" s="23" t="s">
        <v>16</v>
      </c>
      <c r="C10" s="37">
        <v>-185.9</v>
      </c>
      <c r="D10" s="37">
        <v>-9.9</v>
      </c>
      <c r="E10" s="37">
        <v>407</v>
      </c>
      <c r="F10" s="15">
        <f t="shared" si="0"/>
        <v>5.3254437869822491</v>
      </c>
      <c r="G10" s="15">
        <f t="shared" si="1"/>
        <v>-4111.1111111111104</v>
      </c>
      <c r="H10" s="15">
        <f t="shared" si="2"/>
        <v>-218.93491124260356</v>
      </c>
    </row>
    <row r="11" spans="2:8" ht="25.5">
      <c r="B11" s="22" t="s">
        <v>17</v>
      </c>
      <c r="C11" s="38">
        <v>-18.5</v>
      </c>
      <c r="D11" s="38">
        <v>0</v>
      </c>
      <c r="E11" s="38">
        <v>0</v>
      </c>
      <c r="F11" s="15">
        <f t="shared" si="0"/>
        <v>0</v>
      </c>
      <c r="G11" s="15" t="e">
        <f t="shared" si="1"/>
        <v>#DIV/0!</v>
      </c>
      <c r="H11" s="15">
        <f t="shared" si="2"/>
        <v>0</v>
      </c>
    </row>
    <row r="12" spans="2:8">
      <c r="B12" s="4" t="s">
        <v>6</v>
      </c>
      <c r="C12" s="31">
        <v>358.4</v>
      </c>
      <c r="D12" s="31">
        <v>288.89999999999998</v>
      </c>
      <c r="E12" s="31">
        <v>234.8</v>
      </c>
      <c r="F12" s="15">
        <f t="shared" si="0"/>
        <v>80.608258928571431</v>
      </c>
      <c r="G12" s="15">
        <f t="shared" si="1"/>
        <v>81.27379716164765</v>
      </c>
      <c r="H12" s="15">
        <f t="shared" si="2"/>
        <v>65.513392857142861</v>
      </c>
    </row>
    <row r="13" spans="2:8" ht="23.25">
      <c r="B13" s="52" t="s">
        <v>23</v>
      </c>
      <c r="C13" s="38">
        <v>-306.3</v>
      </c>
      <c r="D13" s="38">
        <v>1363.3</v>
      </c>
      <c r="E13" s="38">
        <v>2093</v>
      </c>
      <c r="F13" s="15">
        <f t="shared" si="0"/>
        <v>-445.08651648710418</v>
      </c>
      <c r="G13" s="15">
        <f t="shared" si="1"/>
        <v>153.52453605222621</v>
      </c>
      <c r="H13" s="15">
        <f t="shared" si="2"/>
        <v>-683.31700946784201</v>
      </c>
    </row>
    <row r="14" spans="2:8" ht="19.5" customHeight="1">
      <c r="B14" s="3" t="s">
        <v>14</v>
      </c>
      <c r="C14" s="31">
        <v>4732.2</v>
      </c>
      <c r="D14" s="31">
        <v>3398.5</v>
      </c>
      <c r="E14" s="31">
        <v>2274.6999999999998</v>
      </c>
      <c r="F14" s="15">
        <f t="shared" si="0"/>
        <v>71.816491272558224</v>
      </c>
      <c r="G14" s="15">
        <f t="shared" si="1"/>
        <v>66.932470207444453</v>
      </c>
      <c r="H14" s="15">
        <f t="shared" si="2"/>
        <v>48.068551625036974</v>
      </c>
    </row>
    <row r="15" spans="2:8" ht="21.75" customHeight="1">
      <c r="B15" s="4" t="s">
        <v>7</v>
      </c>
      <c r="C15" s="31">
        <v>41.4</v>
      </c>
      <c r="D15" s="31">
        <v>35.4</v>
      </c>
      <c r="E15" s="31">
        <v>118.2</v>
      </c>
      <c r="F15" s="15">
        <f t="shared" si="0"/>
        <v>85.507246376811594</v>
      </c>
      <c r="G15" s="15">
        <f t="shared" si="1"/>
        <v>333.8983050847458</v>
      </c>
      <c r="H15" s="15">
        <f t="shared" si="2"/>
        <v>285.50724637681162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21812.300000000003</v>
      </c>
      <c r="D17" s="40">
        <f>SUM(D8:D16)</f>
        <v>28380.100000000002</v>
      </c>
      <c r="E17" s="40">
        <f>SUM(E8:E16)</f>
        <v>32645.4</v>
      </c>
      <c r="F17" s="42">
        <f t="shared" si="0"/>
        <v>130.11053396478133</v>
      </c>
      <c r="G17" s="43">
        <f t="shared" si="1"/>
        <v>115.02919299086332</v>
      </c>
      <c r="H17" s="44">
        <f t="shared" si="2"/>
        <v>149.66509721579109</v>
      </c>
    </row>
    <row r="18" spans="2:8" ht="25.5">
      <c r="B18" s="26" t="s">
        <v>19</v>
      </c>
      <c r="C18" s="55">
        <v>0</v>
      </c>
      <c r="D18" s="55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1605.5</v>
      </c>
      <c r="D19" s="30">
        <v>1605.9</v>
      </c>
      <c r="E19" s="30">
        <v>2429.6</v>
      </c>
      <c r="F19" s="15">
        <f>D19/C19*100</f>
        <v>100.02491435689818</v>
      </c>
      <c r="G19" s="15">
        <f>E19/D19*100</f>
        <v>151.29211034310975</v>
      </c>
      <c r="H19" s="15">
        <f t="shared" si="2"/>
        <v>151.32980379943942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52.3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210.9</v>
      </c>
      <c r="D21" s="30">
        <v>426.2</v>
      </c>
      <c r="E21" s="30">
        <v>256.3</v>
      </c>
      <c r="F21" s="15">
        <f t="shared" ref="F21:F28" si="3">D21/C21*100</f>
        <v>202.08629682313889</v>
      </c>
      <c r="G21" s="15">
        <f t="shared" ref="G21:G27" si="4">E21/D21*100</f>
        <v>60.136086344439235</v>
      </c>
      <c r="H21" s="15">
        <f t="shared" si="2"/>
        <v>121.52678994784259</v>
      </c>
    </row>
    <row r="22" spans="2:8" ht="25.5">
      <c r="B22" s="28" t="s">
        <v>27</v>
      </c>
      <c r="C22" s="31">
        <v>0</v>
      </c>
      <c r="D22" s="31">
        <v>0</v>
      </c>
      <c r="E22" s="31">
        <v>0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2040.3</v>
      </c>
      <c r="D23" s="31">
        <v>3156.5</v>
      </c>
      <c r="E23" s="31">
        <v>12803.4</v>
      </c>
      <c r="F23" s="15">
        <f t="shared" si="3"/>
        <v>154.7076410331814</v>
      </c>
      <c r="G23" s="15">
        <f t="shared" si="4"/>
        <v>405.6201488990971</v>
      </c>
      <c r="H23" s="15">
        <f t="shared" si="2"/>
        <v>627.52536391707099</v>
      </c>
    </row>
    <row r="24" spans="2:8">
      <c r="B24" s="4" t="s">
        <v>15</v>
      </c>
      <c r="C24" s="29">
        <v>1966.9</v>
      </c>
      <c r="D24" s="29">
        <v>2189</v>
      </c>
      <c r="E24" s="29">
        <v>1768.6</v>
      </c>
      <c r="F24" s="15">
        <f t="shared" si="3"/>
        <v>111.29188062433271</v>
      </c>
      <c r="G24" s="15">
        <f t="shared" si="4"/>
        <v>80.794883508451349</v>
      </c>
      <c r="H24" s="15">
        <f t="shared" si="2"/>
        <v>89.918145304794336</v>
      </c>
    </row>
    <row r="25" spans="2:8" ht="39">
      <c r="B25" s="53" t="s">
        <v>25</v>
      </c>
      <c r="C25" s="29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234</v>
      </c>
      <c r="D26" s="29">
        <v>140.69999999999999</v>
      </c>
      <c r="E26" s="29">
        <v>123.5</v>
      </c>
      <c r="F26" s="15">
        <f t="shared" si="3"/>
        <v>60.128205128205124</v>
      </c>
      <c r="G26" s="15">
        <f t="shared" si="4"/>
        <v>87.775408670931071</v>
      </c>
      <c r="H26" s="15">
        <f t="shared" si="2"/>
        <v>52.777777777777779</v>
      </c>
    </row>
    <row r="27" spans="2:8">
      <c r="B27" s="4" t="s">
        <v>13</v>
      </c>
      <c r="C27" s="29">
        <v>60</v>
      </c>
      <c r="D27" s="29">
        <v>79.3</v>
      </c>
      <c r="E27" s="29">
        <v>3477.3</v>
      </c>
      <c r="F27" s="15">
        <f t="shared" si="3"/>
        <v>132.16666666666666</v>
      </c>
      <c r="G27" s="15">
        <f t="shared" si="4"/>
        <v>4384.9936948297609</v>
      </c>
      <c r="H27" s="15">
        <f t="shared" si="2"/>
        <v>5795.5000000000009</v>
      </c>
    </row>
    <row r="28" spans="2:8" ht="15.75" thickBot="1">
      <c r="B28" s="2" t="s">
        <v>10</v>
      </c>
      <c r="C28" s="33">
        <v>131.5</v>
      </c>
      <c r="D28" s="33">
        <v>1465</v>
      </c>
      <c r="E28" s="33">
        <v>1845.5</v>
      </c>
      <c r="F28" s="15">
        <f t="shared" si="3"/>
        <v>1114.0684410646388</v>
      </c>
      <c r="G28" s="15">
        <f>E28/D28*100</f>
        <v>125.9726962457338</v>
      </c>
      <c r="H28" s="15">
        <f t="shared" si="2"/>
        <v>1403.4220532319391</v>
      </c>
    </row>
    <row r="29" spans="2:8">
      <c r="B29" s="5" t="s">
        <v>11</v>
      </c>
      <c r="C29" s="34">
        <f>SUM(C18:C28)</f>
        <v>6249.1</v>
      </c>
      <c r="D29" s="45">
        <f>SUM(D18:D28)</f>
        <v>9062.6</v>
      </c>
      <c r="E29" s="45">
        <f>SUM(E18:E28)</f>
        <v>22756.5</v>
      </c>
      <c r="F29" s="47">
        <f t="shared" si="0"/>
        <v>145.02248323758621</v>
      </c>
      <c r="G29" s="48">
        <f t="shared" si="1"/>
        <v>251.10343610001541</v>
      </c>
      <c r="H29" s="49">
        <f t="shared" si="2"/>
        <v>364.15643852714788</v>
      </c>
    </row>
    <row r="30" spans="2:8" ht="15.75" thickBot="1">
      <c r="B30" s="6" t="s">
        <v>12</v>
      </c>
      <c r="C30" s="35">
        <f>C17+C29</f>
        <v>28061.4</v>
      </c>
      <c r="D30" s="46">
        <f>D17+D29</f>
        <v>37442.700000000004</v>
      </c>
      <c r="E30" s="46">
        <f>E17+E29</f>
        <v>55401.9</v>
      </c>
      <c r="F30" s="50">
        <f t="shared" si="0"/>
        <v>133.43133272039171</v>
      </c>
      <c r="G30" s="21">
        <f t="shared" si="1"/>
        <v>147.96448974032319</v>
      </c>
      <c r="H30" s="51">
        <f t="shared" si="2"/>
        <v>197.43099061344051</v>
      </c>
    </row>
    <row r="36" spans="6:6">
      <c r="F36" s="11" t="s">
        <v>36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2025-04-07T09:22:17Z</dcterms:modified>
</cp:coreProperties>
</file>