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7" i="1"/>
  <c r="D17"/>
  <c r="C29" l="1"/>
  <c r="H26" l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H13" l="1"/>
  <c r="F13"/>
  <c r="D29" l="1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<sst xmlns="http://schemas.openxmlformats.org/spreadsheetml/2006/main" count="42" uniqueCount="37">
  <si>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</si>
  <si>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</si>
  <si>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</si>
  <si>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</si>
  <si>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</si>
  <si>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</si>
  <si>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</si>
  <si>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</si>
  <si>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</si>
  <si>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</si>
  <si>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</si>
  <si>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</si>
  <si>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</si>
  <si>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</si>
  <si>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</si>
  <si>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</si>
  <si>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</si>
  <si>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</si>
  <si>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</si>
  <si>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</si>
  <si>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</si>
  <si>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</si>
  <si>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</si>
  <si>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</si>
  <si>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</si>
  <si>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</si>
  <si>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</si>
  <si>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</si>
  <si>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</si>
  <si>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</si>
  <si>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2024/2023.г</t>
  </si>
  <si>
    <t>2025/2024г.г</t>
  </si>
  <si>
    <t>2025/2023г.г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</si>
  <si>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</si>
  <si>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Заринского района на 01.05.2025 год</t>
  </si>
  <si>
    <t>Факт на    01.05.2024 тыс.руб.</t>
  </si>
  <si>
    <t>Факт на    01.05.2025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</si>
</sst>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5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6"/>
  <sheetViews>
    <sheetView tabSelected="1" topLeftCell="A16" workbookViewId="0">
      <selection activeCell="I30" sqref="I30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5" t="s">
        <v>5</v>
      </c>
      <c r="C1" s="55"/>
      <c r="D1" s="55"/>
      <c r="E1" s="55"/>
      <c r="F1" s="55"/>
      <c r="G1" s="55"/>
      <c r="H1" s="16"/>
    </row>
    <row r="2" spans="2:8">
      <c r="B2" s="55" t="s">
        <v>24</v>
      </c>
      <c r="C2" s="55"/>
      <c r="D2" s="55"/>
      <c r="E2" s="55"/>
      <c r="F2" s="55"/>
      <c r="G2" s="55"/>
      <c r="H2" s="55"/>
    </row>
    <row r="3" spans="2:8">
      <c r="B3" s="55" t="s">
        <v>34</v>
      </c>
      <c r="C3" s="55"/>
      <c r="D3" s="55"/>
      <c r="E3" s="55"/>
      <c r="F3" s="55"/>
      <c r="G3" s="55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6" t="s">
        <v>35</v>
      </c>
      <c r="E5" s="56" t="s">
        <v>36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45047</v>
      </c>
      <c r="D6" s="57"/>
      <c r="E6" s="57"/>
      <c r="F6" s="13" t="s">
        <v>30</v>
      </c>
      <c r="G6" s="13" t="s">
        <v>31</v>
      </c>
      <c r="H6" s="18" t="s">
        <v>32</v>
      </c>
    </row>
    <row r="7" spans="2:8" ht="15.75" thickBot="1">
      <c r="B7" s="10"/>
      <c r="C7" s="14" t="s">
        <v>0</v>
      </c>
      <c r="D7" s="58"/>
      <c r="E7" s="58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23261.9</v>
      </c>
      <c r="D8" s="29">
        <v>24157.1</v>
      </c>
      <c r="E8" s="29">
        <v>31563.7</v>
      </c>
      <c r="F8" s="15">
        <f>D8/C8*100</f>
        <v>103.8483528860497</v>
      </c>
      <c r="G8" s="15">
        <f>E8/D8*100</f>
        <v>130.66013718534097</v>
      </c>
      <c r="H8" s="15">
        <f>E8/C8*100</f>
        <v>135.68840034562953</v>
      </c>
    </row>
    <row r="9" spans="2:8" ht="24" customHeight="1">
      <c r="B9" s="1" t="s">
        <v>22</v>
      </c>
      <c r="C9" s="36">
        <v>6087.4</v>
      </c>
      <c r="D9" s="36">
        <v>4966.5</v>
      </c>
      <c r="E9" s="36">
        <v>6479.1</v>
      </c>
      <c r="F9" s="15">
        <f t="shared" ref="F9:F30" si="0">D9/C9*100</f>
        <v>81.586555836646184</v>
      </c>
      <c r="G9" s="15">
        <f t="shared" ref="G9:G30" si="1">E9/D9*100</f>
        <v>130.45605557233463</v>
      </c>
      <c r="H9" s="15">
        <f t="shared" ref="H9:H30" si="2">E9/C9*100</f>
        <v>106.43460262180899</v>
      </c>
    </row>
    <row r="10" spans="2:8" ht="38.25" customHeight="1">
      <c r="B10" s="23" t="s">
        <v>16</v>
      </c>
      <c r="C10" s="37">
        <v>1718.4</v>
      </c>
      <c r="D10" s="37">
        <v>587</v>
      </c>
      <c r="E10" s="37">
        <v>3295.2</v>
      </c>
      <c r="F10" s="15">
        <f t="shared" si="0"/>
        <v>34.159683426443202</v>
      </c>
      <c r="G10" s="15">
        <f t="shared" si="1"/>
        <v>561.36286201022142</v>
      </c>
      <c r="H10" s="15">
        <f t="shared" si="2"/>
        <v>191.75977653631281</v>
      </c>
    </row>
    <row r="11" spans="2:8" ht="25.5">
      <c r="B11" s="22" t="s">
        <v>17</v>
      </c>
      <c r="C11" s="38">
        <v>-18.5</v>
      </c>
      <c r="D11" s="38">
        <v>0</v>
      </c>
      <c r="E11" s="38">
        <v>0</v>
      </c>
      <c r="F11" s="15">
        <f t="shared" si="0"/>
        <v>0</v>
      </c>
      <c r="G11" s="15" t="e">
        <f t="shared" si="1"/>
        <v>#DIV/0!</v>
      </c>
      <c r="H11" s="15">
        <f t="shared" si="2"/>
        <v>0</v>
      </c>
    </row>
    <row r="12" spans="2:8">
      <c r="B12" s="4" t="s">
        <v>6</v>
      </c>
      <c r="C12" s="31">
        <v>359.8</v>
      </c>
      <c r="D12" s="31">
        <v>309.5</v>
      </c>
      <c r="E12" s="31">
        <v>885.9</v>
      </c>
      <c r="F12" s="15">
        <f t="shared" si="0"/>
        <v>86.020011117287382</v>
      </c>
      <c r="G12" s="15">
        <f t="shared" si="1"/>
        <v>286.23586429725361</v>
      </c>
      <c r="H12" s="15">
        <f t="shared" si="2"/>
        <v>246.22012229016116</v>
      </c>
    </row>
    <row r="13" spans="2:8" ht="23.25">
      <c r="B13" s="52" t="s">
        <v>23</v>
      </c>
      <c r="C13" s="38">
        <v>546.4</v>
      </c>
      <c r="D13" s="38">
        <v>2541.5</v>
      </c>
      <c r="E13" s="38">
        <v>3198.2</v>
      </c>
      <c r="F13" s="15">
        <f t="shared" si="0"/>
        <v>465.13543191800881</v>
      </c>
      <c r="G13" s="15">
        <f t="shared" si="1"/>
        <v>125.83907141451898</v>
      </c>
      <c r="H13" s="15">
        <f t="shared" si="2"/>
        <v>585.32210834553439</v>
      </c>
    </row>
    <row r="14" spans="2:8" ht="19.5" customHeight="1">
      <c r="B14" s="3" t="s">
        <v>14</v>
      </c>
      <c r="C14" s="31">
        <v>6229.6</v>
      </c>
      <c r="D14" s="31">
        <v>4819.3999999999996</v>
      </c>
      <c r="E14" s="31">
        <v>3403.2</v>
      </c>
      <c r="F14" s="15">
        <f t="shared" si="0"/>
        <v>77.362912546551925</v>
      </c>
      <c r="G14" s="15">
        <f t="shared" si="1"/>
        <v>70.614599327717144</v>
      </c>
      <c r="H14" s="15">
        <f t="shared" si="2"/>
        <v>54.629510722999861</v>
      </c>
    </row>
    <row r="15" spans="2:8" ht="21.75" customHeight="1">
      <c r="B15" s="4" t="s">
        <v>7</v>
      </c>
      <c r="C15" s="31">
        <v>56.2</v>
      </c>
      <c r="D15" s="31">
        <v>49.4</v>
      </c>
      <c r="E15" s="31">
        <v>138.9</v>
      </c>
      <c r="F15" s="15">
        <f t="shared" si="0"/>
        <v>87.90035587188612</v>
      </c>
      <c r="G15" s="15">
        <f t="shared" si="1"/>
        <v>281.17408906882594</v>
      </c>
      <c r="H15" s="15">
        <f t="shared" si="2"/>
        <v>247.15302491103205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38241.200000000004</v>
      </c>
      <c r="D17" s="40">
        <f>SUM(D8:D16)</f>
        <v>37430.400000000001</v>
      </c>
      <c r="E17" s="40">
        <f>SUM(E8:E16)</f>
        <v>48964.2</v>
      </c>
      <c r="F17" s="42">
        <f t="shared" si="0"/>
        <v>97.879773647270468</v>
      </c>
      <c r="G17" s="43">
        <f t="shared" si="1"/>
        <v>130.8139907668633</v>
      </c>
      <c r="H17" s="44">
        <f t="shared" si="2"/>
        <v>128.04043806156707</v>
      </c>
    </row>
    <row r="18" spans="2:8" ht="25.5">
      <c r="B18" s="26" t="s">
        <v>19</v>
      </c>
      <c r="C18" s="59">
        <v>0</v>
      </c>
      <c r="D18" s="59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2809.7</v>
      </c>
      <c r="D19" s="30">
        <v>2276.4</v>
      </c>
      <c r="E19" s="30">
        <v>2733.4</v>
      </c>
      <c r="F19" s="15">
        <f>D19/C19*100</f>
        <v>81.019325906680436</v>
      </c>
      <c r="G19" s="15">
        <f>E19/D19*100</f>
        <v>120.07555789843613</v>
      </c>
      <c r="H19" s="15">
        <f t="shared" si="2"/>
        <v>97.284407587998729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52.3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230.8</v>
      </c>
      <c r="D21" s="30">
        <v>596.79999999999995</v>
      </c>
      <c r="E21" s="30">
        <v>555.5</v>
      </c>
      <c r="F21" s="15">
        <f t="shared" ref="F21:F28" si="3">D21/C21*100</f>
        <v>258.57885615251297</v>
      </c>
      <c r="G21" s="15">
        <f t="shared" ref="G21:G27" si="4">E21/D21*100</f>
        <v>93.079758713136741</v>
      </c>
      <c r="H21" s="15">
        <f t="shared" si="2"/>
        <v>240.68457538994798</v>
      </c>
    </row>
    <row r="22" spans="2:8" ht="25.5">
      <c r="B22" s="28" t="s">
        <v>27</v>
      </c>
      <c r="C22" s="31">
        <v>0</v>
      </c>
      <c r="D22" s="31">
        <v>0</v>
      </c>
      <c r="E22" s="31">
        <v>0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2163.6</v>
      </c>
      <c r="D23" s="31">
        <v>4129.3999999999996</v>
      </c>
      <c r="E23" s="31">
        <v>13163.7</v>
      </c>
      <c r="F23" s="15">
        <f t="shared" si="3"/>
        <v>190.85782954335366</v>
      </c>
      <c r="G23" s="15">
        <f t="shared" si="4"/>
        <v>318.77996803409701</v>
      </c>
      <c r="H23" s="15">
        <f t="shared" si="2"/>
        <v>608.41652800887425</v>
      </c>
    </row>
    <row r="24" spans="2:8">
      <c r="B24" s="4" t="s">
        <v>15</v>
      </c>
      <c r="C24" s="29">
        <v>2671.8</v>
      </c>
      <c r="D24" s="29">
        <v>2796.2</v>
      </c>
      <c r="E24" s="29">
        <v>2301.1</v>
      </c>
      <c r="F24" s="15">
        <f t="shared" si="3"/>
        <v>104.65603712852757</v>
      </c>
      <c r="G24" s="15">
        <f t="shared" si="4"/>
        <v>82.293827337100353</v>
      </c>
      <c r="H24" s="15">
        <f t="shared" si="2"/>
        <v>86.125458492402117</v>
      </c>
    </row>
    <row r="25" spans="2:8" ht="39">
      <c r="B25" s="53" t="s">
        <v>25</v>
      </c>
      <c r="C25" s="29">
        <v>0</v>
      </c>
      <c r="D25" s="29">
        <v>0</v>
      </c>
      <c r="E25" s="29">
        <v>0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29">
        <v>247.9</v>
      </c>
      <c r="D26" s="29">
        <v>259.8</v>
      </c>
      <c r="E26" s="29">
        <v>2566.1999999999998</v>
      </c>
      <c r="F26" s="15">
        <f t="shared" si="3"/>
        <v>104.80032271077047</v>
      </c>
      <c r="G26" s="15">
        <f t="shared" si="4"/>
        <v>987.75981524249414</v>
      </c>
      <c r="H26" s="15">
        <f t="shared" si="2"/>
        <v>1035.1754739814442</v>
      </c>
    </row>
    <row r="27" spans="2:8">
      <c r="B27" s="4" t="s">
        <v>13</v>
      </c>
      <c r="C27" s="29">
        <v>85.6</v>
      </c>
      <c r="D27" s="29">
        <v>501.5</v>
      </c>
      <c r="E27" s="29">
        <v>4648.2</v>
      </c>
      <c r="F27" s="15">
        <f t="shared" si="3"/>
        <v>585.86448598130846</v>
      </c>
      <c r="G27" s="15">
        <f t="shared" si="4"/>
        <v>926.85942173479555</v>
      </c>
      <c r="H27" s="15">
        <f t="shared" si="2"/>
        <v>5430.1401869158881</v>
      </c>
    </row>
    <row r="28" spans="2:8" ht="15.75" thickBot="1">
      <c r="B28" s="2" t="s">
        <v>10</v>
      </c>
      <c r="C28" s="33">
        <v>183.3</v>
      </c>
      <c r="D28" s="33">
        <v>1660.5</v>
      </c>
      <c r="E28" s="33">
        <v>1845.5</v>
      </c>
      <c r="F28" s="15">
        <f t="shared" si="3"/>
        <v>905.89198036006542</v>
      </c>
      <c r="G28" s="15">
        <f>E28/D28*100</f>
        <v>111.14122252333634</v>
      </c>
      <c r="H28" s="15">
        <f t="shared" si="2"/>
        <v>1006.8194217130387</v>
      </c>
    </row>
    <row r="29" spans="2:8">
      <c r="B29" s="5" t="s">
        <v>11</v>
      </c>
      <c r="C29" s="34">
        <f>SUM(C18:C28)</f>
        <v>8392.6999999999989</v>
      </c>
      <c r="D29" s="45">
        <f>SUM(D18:D28)</f>
        <v>12220.599999999999</v>
      </c>
      <c r="E29" s="45">
        <f>SUM(E18:E28)</f>
        <v>27865.9</v>
      </c>
      <c r="F29" s="47">
        <f t="shared" si="0"/>
        <v>145.60987524872806</v>
      </c>
      <c r="G29" s="48">
        <f t="shared" si="1"/>
        <v>228.02399227533837</v>
      </c>
      <c r="H29" s="49">
        <f t="shared" si="2"/>
        <v>332.02545068928953</v>
      </c>
    </row>
    <row r="30" spans="2:8" ht="15.75" thickBot="1">
      <c r="B30" s="6" t="s">
        <v>12</v>
      </c>
      <c r="C30" s="35">
        <f>C17+C29</f>
        <v>46633.9</v>
      </c>
      <c r="D30" s="46">
        <f>D17+D29</f>
        <v>49651</v>
      </c>
      <c r="E30" s="46">
        <f>E17+E29</f>
        <v>76830.100000000006</v>
      </c>
      <c r="F30" s="50">
        <f t="shared" si="0"/>
        <v>106.46975697936479</v>
      </c>
      <c r="G30" s="21">
        <f t="shared" si="1"/>
        <v>154.74028720468874</v>
      </c>
      <c r="H30" s="51">
        <f t="shared" si="2"/>
        <v>164.75160773600322</v>
      </c>
    </row>
    <row r="36" spans="6:6">
      <c r="F36" s="11" t="s">
        <v>33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2025-05-07T07:23:16Z</dcterms:modified>
</cp:coreProperties>
</file>