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" i="1"/>
  <c r="D17"/>
  <c r="C29" l="1"/>
  <c r="H26" l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H13" l="1"/>
  <c r="F13"/>
  <c r="D29" l="1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<sst xmlns="http://schemas.openxmlformats.org/spreadsheetml/2006/main" count="42" uniqueCount="37">
  <si>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</si>
  <si>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</si>
  <si>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</si>
  <si>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</si>
  <si>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</si>
  <si>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</si>
  <si>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</si>
  <si>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</si>
  <si>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</si>
  <si>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</si>
  <si>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</si>
  <si>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</si>
  <si>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</si>
  <si>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</si>
  <si>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</si>
  <si>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</si>
  <si>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</si>
  <si>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</si>
  <si>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</si>
  <si>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</si>
  <si>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</si>
  <si>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</si>
  <si>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</si>
  <si>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</si>
  <si>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</si>
  <si>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</si>
  <si>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</si>
  <si>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</si>
  <si>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</si>
  <si>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</si>
  <si>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2024/2023.г</t>
  </si>
  <si>
    <t>2025/2024г.г</t>
  </si>
  <si>
    <t>2025/2023г.г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</si>
  <si>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</si>
  <si>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Заринского района на 01.06.2025 год</t>
  </si>
  <si>
    <t>Факт на    01.06.2024 тыс.руб.</t>
  </si>
  <si>
    <t>Факт на    01.06.2025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</si>
</sst>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165" fontId="1" fillId="2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6"/>
  <sheetViews>
    <sheetView tabSelected="1" topLeftCell="A11" workbookViewId="0">
      <selection activeCell="E31" sqref="E31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5" t="s">
        <v>5</v>
      </c>
      <c r="C1" s="55"/>
      <c r="D1" s="55"/>
      <c r="E1" s="55"/>
      <c r="F1" s="55"/>
      <c r="G1" s="55"/>
      <c r="H1" s="16"/>
    </row>
    <row r="2" spans="2:8">
      <c r="B2" s="55" t="s">
        <v>24</v>
      </c>
      <c r="C2" s="55"/>
      <c r="D2" s="55"/>
      <c r="E2" s="55"/>
      <c r="F2" s="55"/>
      <c r="G2" s="55"/>
      <c r="H2" s="55"/>
    </row>
    <row r="3" spans="2:8">
      <c r="B3" s="55" t="s">
        <v>34</v>
      </c>
      <c r="C3" s="55"/>
      <c r="D3" s="55"/>
      <c r="E3" s="55"/>
      <c r="F3" s="55"/>
      <c r="G3" s="55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6" t="s">
        <v>35</v>
      </c>
      <c r="E5" s="56" t="s">
        <v>36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4">
        <v>45078</v>
      </c>
      <c r="D6" s="57"/>
      <c r="E6" s="57"/>
      <c r="F6" s="13" t="s">
        <v>30</v>
      </c>
      <c r="G6" s="13" t="s">
        <v>31</v>
      </c>
      <c r="H6" s="18" t="s">
        <v>32</v>
      </c>
    </row>
    <row r="7" spans="2:8" ht="15.75" thickBot="1">
      <c r="B7" s="10"/>
      <c r="C7" s="14" t="s">
        <v>0</v>
      </c>
      <c r="D7" s="58"/>
      <c r="E7" s="58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28813.3</v>
      </c>
      <c r="D8" s="29">
        <v>33285.1</v>
      </c>
      <c r="E8" s="29">
        <v>41507.199999999997</v>
      </c>
      <c r="F8" s="15">
        <f>D8/C8*100</f>
        <v>115.51991614983359</v>
      </c>
      <c r="G8" s="15">
        <f>E8/D8*100</f>
        <v>124.70204385746175</v>
      </c>
      <c r="H8" s="15">
        <f>E8/C8*100</f>
        <v>144.0556965012685</v>
      </c>
    </row>
    <row r="9" spans="2:8" ht="24" customHeight="1">
      <c r="B9" s="1" t="s">
        <v>22</v>
      </c>
      <c r="C9" s="36">
        <v>7621.8</v>
      </c>
      <c r="D9" s="36">
        <v>8515.7000000000007</v>
      </c>
      <c r="E9" s="36">
        <v>8034.4</v>
      </c>
      <c r="F9" s="15">
        <f t="shared" ref="F9:F30" si="0">D9/C9*100</f>
        <v>111.72820068750164</v>
      </c>
      <c r="G9" s="15">
        <f t="shared" ref="G9:G30" si="1">E9/D9*100</f>
        <v>94.348086475568635</v>
      </c>
      <c r="H9" s="15">
        <f t="shared" ref="H9:H30" si="2">E9/C9*100</f>
        <v>105.41341940224093</v>
      </c>
    </row>
    <row r="10" spans="2:8" ht="38.25" customHeight="1">
      <c r="B10" s="23" t="s">
        <v>16</v>
      </c>
      <c r="C10" s="37">
        <v>3147.5</v>
      </c>
      <c r="D10" s="37">
        <v>4383.2</v>
      </c>
      <c r="E10" s="37">
        <v>4579</v>
      </c>
      <c r="F10" s="15">
        <f t="shared" si="0"/>
        <v>139.25972994440031</v>
      </c>
      <c r="G10" s="15">
        <f t="shared" si="1"/>
        <v>104.46705603212266</v>
      </c>
      <c r="H10" s="15">
        <f t="shared" si="2"/>
        <v>145.48054011119939</v>
      </c>
    </row>
    <row r="11" spans="2:8" ht="25.5">
      <c r="B11" s="22" t="s">
        <v>17</v>
      </c>
      <c r="C11" s="38">
        <v>-18.5</v>
      </c>
      <c r="D11" s="38">
        <v>0</v>
      </c>
      <c r="E11" s="38">
        <v>0.112</v>
      </c>
      <c r="F11" s="15">
        <f t="shared" si="0"/>
        <v>0</v>
      </c>
      <c r="G11" s="15" t="e">
        <f t="shared" si="1"/>
        <v>#DIV/0!</v>
      </c>
      <c r="H11" s="15">
        <f t="shared" si="2"/>
        <v>-0.60540540540540544</v>
      </c>
    </row>
    <row r="12" spans="2:8">
      <c r="B12" s="4" t="s">
        <v>6</v>
      </c>
      <c r="C12" s="31">
        <v>359.8</v>
      </c>
      <c r="D12" s="31">
        <v>309.5</v>
      </c>
      <c r="E12" s="31">
        <v>918.1</v>
      </c>
      <c r="F12" s="15">
        <f t="shared" si="0"/>
        <v>86.020011117287382</v>
      </c>
      <c r="G12" s="15">
        <f t="shared" si="1"/>
        <v>296.63974151857838</v>
      </c>
      <c r="H12" s="15">
        <f t="shared" si="2"/>
        <v>255.16953863257362</v>
      </c>
    </row>
    <row r="13" spans="2:8" ht="23.25">
      <c r="B13" s="52" t="s">
        <v>23</v>
      </c>
      <c r="C13" s="38">
        <v>552.1</v>
      </c>
      <c r="D13" s="38">
        <v>2675.6</v>
      </c>
      <c r="E13" s="38">
        <v>3417.6</v>
      </c>
      <c r="F13" s="15">
        <f t="shared" si="0"/>
        <v>484.6223510233653</v>
      </c>
      <c r="G13" s="15">
        <f t="shared" si="1"/>
        <v>127.7320974734639</v>
      </c>
      <c r="H13" s="15">
        <f t="shared" si="2"/>
        <v>619.01829378735738</v>
      </c>
    </row>
    <row r="14" spans="2:8" ht="19.5" customHeight="1">
      <c r="B14" s="3" t="s">
        <v>14</v>
      </c>
      <c r="C14" s="31">
        <v>7438.7</v>
      </c>
      <c r="D14" s="31">
        <v>8314.2000000000007</v>
      </c>
      <c r="E14" s="31">
        <v>4446.6000000000004</v>
      </c>
      <c r="F14" s="15">
        <f t="shared" si="0"/>
        <v>111.76952962211139</v>
      </c>
      <c r="G14" s="15">
        <f t="shared" si="1"/>
        <v>53.48199465973876</v>
      </c>
      <c r="H14" s="15">
        <f t="shared" si="2"/>
        <v>59.776573863712755</v>
      </c>
    </row>
    <row r="15" spans="2:8" ht="21.75" customHeight="1">
      <c r="B15" s="4" t="s">
        <v>7</v>
      </c>
      <c r="C15" s="31">
        <v>76.5</v>
      </c>
      <c r="D15" s="31">
        <v>58.9</v>
      </c>
      <c r="E15" s="31">
        <v>165</v>
      </c>
      <c r="F15" s="15">
        <f t="shared" si="0"/>
        <v>76.993464052287578</v>
      </c>
      <c r="G15" s="15">
        <f t="shared" si="1"/>
        <v>280.13582342954157</v>
      </c>
      <c r="H15" s="15">
        <f t="shared" si="2"/>
        <v>215.68627450980392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47991.199999999997</v>
      </c>
      <c r="D17" s="40">
        <f>SUM(D8:D16)</f>
        <v>57542.200000000004</v>
      </c>
      <c r="E17" s="40">
        <f>SUM(E8:E16)</f>
        <v>63068.011999999995</v>
      </c>
      <c r="F17" s="42">
        <f t="shared" si="0"/>
        <v>119.90156528696929</v>
      </c>
      <c r="G17" s="43">
        <f t="shared" si="1"/>
        <v>109.60306001508458</v>
      </c>
      <c r="H17" s="44">
        <f t="shared" si="2"/>
        <v>131.41578456050274</v>
      </c>
    </row>
    <row r="18" spans="2:8" ht="25.5">
      <c r="B18" s="26" t="s">
        <v>19</v>
      </c>
      <c r="C18" s="59">
        <v>0</v>
      </c>
      <c r="D18" s="59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3063.7</v>
      </c>
      <c r="D19" s="30">
        <v>2440.6999999999998</v>
      </c>
      <c r="E19" s="30">
        <v>2978.2</v>
      </c>
      <c r="F19" s="15">
        <f>D19/C19*100</f>
        <v>79.665110813721967</v>
      </c>
      <c r="G19" s="15">
        <f>E19/D19*100</f>
        <v>122.02237063137625</v>
      </c>
      <c r="H19" s="15">
        <f t="shared" si="2"/>
        <v>97.209256781016421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52.3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297.89999999999998</v>
      </c>
      <c r="D21" s="30">
        <v>699.9</v>
      </c>
      <c r="E21" s="30">
        <v>720.6</v>
      </c>
      <c r="F21" s="15">
        <f t="shared" ref="F21:F28" si="3">D21/C21*100</f>
        <v>234.94461228600204</v>
      </c>
      <c r="G21" s="15">
        <f t="shared" ref="G21:G27" si="4">E21/D21*100</f>
        <v>102.95756536648094</v>
      </c>
      <c r="H21" s="15">
        <f t="shared" si="2"/>
        <v>241.89325276938573</v>
      </c>
    </row>
    <row r="22" spans="2:8" ht="25.5">
      <c r="B22" s="28" t="s">
        <v>27</v>
      </c>
      <c r="C22" s="31">
        <v>0</v>
      </c>
      <c r="D22" s="31">
        <v>3.2</v>
      </c>
      <c r="E22" s="31">
        <v>0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31">
        <v>2169.1</v>
      </c>
      <c r="D23" s="31">
        <v>4129.3999999999996</v>
      </c>
      <c r="E23" s="31">
        <v>13163.7</v>
      </c>
      <c r="F23" s="15">
        <f t="shared" si="3"/>
        <v>190.37388778756167</v>
      </c>
      <c r="G23" s="15">
        <f t="shared" si="4"/>
        <v>318.77996803409701</v>
      </c>
      <c r="H23" s="15">
        <f t="shared" si="2"/>
        <v>606.87381863445671</v>
      </c>
    </row>
    <row r="24" spans="2:8">
      <c r="B24" s="4" t="s">
        <v>15</v>
      </c>
      <c r="C24" s="29">
        <v>3213.5</v>
      </c>
      <c r="D24" s="29">
        <v>3276.6</v>
      </c>
      <c r="E24" s="29">
        <v>2793.1</v>
      </c>
      <c r="F24" s="15">
        <f t="shared" si="3"/>
        <v>101.96359110004667</v>
      </c>
      <c r="G24" s="15">
        <f t="shared" si="4"/>
        <v>85.243850332661907</v>
      </c>
      <c r="H24" s="15">
        <f t="shared" si="2"/>
        <v>86.917690991131153</v>
      </c>
    </row>
    <row r="25" spans="2:8" ht="39">
      <c r="B25" s="53" t="s">
        <v>25</v>
      </c>
      <c r="C25" s="29">
        <v>0</v>
      </c>
      <c r="D25" s="29">
        <v>201.5</v>
      </c>
      <c r="E25" s="29">
        <v>0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481</v>
      </c>
      <c r="D26" s="29">
        <v>374.5</v>
      </c>
      <c r="E26" s="29">
        <v>2620.4</v>
      </c>
      <c r="F26" s="15">
        <f t="shared" si="3"/>
        <v>77.858627858627855</v>
      </c>
      <c r="G26" s="15">
        <f t="shared" si="4"/>
        <v>699.70627503337789</v>
      </c>
      <c r="H26" s="15">
        <f t="shared" si="2"/>
        <v>544.78170478170478</v>
      </c>
    </row>
    <row r="27" spans="2:8">
      <c r="B27" s="4" t="s">
        <v>13</v>
      </c>
      <c r="C27" s="29">
        <v>1452.8</v>
      </c>
      <c r="D27" s="29">
        <v>1220.5999999999999</v>
      </c>
      <c r="E27" s="29">
        <v>6042.5</v>
      </c>
      <c r="F27" s="15">
        <f t="shared" si="3"/>
        <v>84.017070484581495</v>
      </c>
      <c r="G27" s="15">
        <f t="shared" si="4"/>
        <v>495.04342126822871</v>
      </c>
      <c r="H27" s="15">
        <f t="shared" si="2"/>
        <v>415.92098017621151</v>
      </c>
    </row>
    <row r="28" spans="2:8" ht="15.75" thickBot="1">
      <c r="B28" s="2" t="s">
        <v>10</v>
      </c>
      <c r="C28" s="33">
        <v>181.3</v>
      </c>
      <c r="D28" s="33">
        <v>1659.5</v>
      </c>
      <c r="E28" s="33">
        <v>1949</v>
      </c>
      <c r="F28" s="15">
        <f t="shared" si="3"/>
        <v>915.33370104798666</v>
      </c>
      <c r="G28" s="15">
        <f>E28/D28*100</f>
        <v>117.4450135583007</v>
      </c>
      <c r="H28" s="15">
        <f t="shared" si="2"/>
        <v>1075.0137892995035</v>
      </c>
    </row>
    <row r="29" spans="2:8">
      <c r="B29" s="5" t="s">
        <v>11</v>
      </c>
      <c r="C29" s="34">
        <f>SUM(C18:C28)</f>
        <v>10859.3</v>
      </c>
      <c r="D29" s="45">
        <f>SUM(D18:D28)</f>
        <v>14005.9</v>
      </c>
      <c r="E29" s="45">
        <f>SUM(E18:E28)</f>
        <v>30319.8</v>
      </c>
      <c r="F29" s="47">
        <f t="shared" si="0"/>
        <v>128.97608501468787</v>
      </c>
      <c r="G29" s="48">
        <f t="shared" si="1"/>
        <v>216.47876966135701</v>
      </c>
      <c r="H29" s="49">
        <f t="shared" si="2"/>
        <v>279.20584199718218</v>
      </c>
    </row>
    <row r="30" spans="2:8" ht="15.75" thickBot="1">
      <c r="B30" s="6" t="s">
        <v>12</v>
      </c>
      <c r="C30" s="35">
        <f>C17+C29</f>
        <v>58850.5</v>
      </c>
      <c r="D30" s="46">
        <f>D17+D29</f>
        <v>71548.100000000006</v>
      </c>
      <c r="E30" s="46">
        <f>E17+E29</f>
        <v>93387.811999999991</v>
      </c>
      <c r="F30" s="50">
        <f t="shared" si="0"/>
        <v>121.57602739144104</v>
      </c>
      <c r="G30" s="21">
        <f t="shared" si="1"/>
        <v>130.5245170731298</v>
      </c>
      <c r="H30" s="51">
        <f t="shared" si="2"/>
        <v>158.68652262937442</v>
      </c>
    </row>
    <row r="36" spans="6:6">
      <c r="F36" s="11" t="s">
        <v>33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2025-06-05T04:04:51Z</dcterms:modified>
</cp:coreProperties>
</file>