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<sst xmlns="http://schemas.openxmlformats.org/spreadsheetml/2006/main" count="41" uniqueCount="36">
  <si>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</si>
  <si>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</si>
  <si>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</si>
  <si>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</si>
  <si>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</si>
  <si>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</si>
  <si>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</si>
  <si>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</si>
  <si>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</si>
  <si>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</si>
  <si>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</si>
  <si>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</si>
  <si>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</si>
  <si>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</si>
  <si>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</si>
  <si>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</si>
  <si>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</si>
  <si>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</si>
  <si>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</si>
  <si>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</si>
  <si>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</si>
  <si>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</si>
  <si>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</si>
  <si>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</si>
  <si>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</si>
  <si>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</si>
  <si>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</si>
  <si>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</si>
  <si>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</si>
  <si>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</si>
  <si>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2024/2023г.г</t>
  </si>
  <si>
    <t>2024/2022г.г</t>
  </si>
  <si>
    <t>2023/2022.г</t>
  </si>
  <si>
    <t>Заринского района на 01.11.2024 год</t>
  </si>
  <si>
    <t>Факт на    01.11.2023 тыс.руб.</t>
  </si>
  <si>
    <t>Факт на    01.11.2024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</si>
</sst>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5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165" fontId="1" fillId="2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topLeftCell="A14" workbookViewId="0">
      <selection activeCell="C35" sqref="C35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5" t="s">
        <v>5</v>
      </c>
      <c r="C1" s="55"/>
      <c r="D1" s="55"/>
      <c r="E1" s="55"/>
      <c r="F1" s="55"/>
      <c r="G1" s="55"/>
      <c r="H1" s="16"/>
    </row>
    <row r="2" spans="2:8">
      <c r="B2" s="55" t="s">
        <v>24</v>
      </c>
      <c r="C2" s="55"/>
      <c r="D2" s="55"/>
      <c r="E2" s="55"/>
      <c r="F2" s="55"/>
      <c r="G2" s="55"/>
      <c r="H2" s="55"/>
    </row>
    <row r="3" spans="2:8">
      <c r="B3" s="55" t="s">
        <v>33</v>
      </c>
      <c r="C3" s="55"/>
      <c r="D3" s="55"/>
      <c r="E3" s="55"/>
      <c r="F3" s="55"/>
      <c r="G3" s="55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6" t="s">
        <v>34</v>
      </c>
      <c r="E5" s="56" t="s">
        <v>35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4">
        <v>44866</v>
      </c>
      <c r="D6" s="57"/>
      <c r="E6" s="57"/>
      <c r="F6" s="13" t="s">
        <v>32</v>
      </c>
      <c r="G6" s="13" t="s">
        <v>30</v>
      </c>
      <c r="H6" s="18" t="s">
        <v>31</v>
      </c>
    </row>
    <row r="7" spans="2:8" ht="15.75" thickBot="1">
      <c r="B7" s="10"/>
      <c r="C7" s="14" t="s">
        <v>0</v>
      </c>
      <c r="D7" s="58"/>
      <c r="E7" s="58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52123</v>
      </c>
      <c r="D8" s="29">
        <v>65799</v>
      </c>
      <c r="E8" s="29">
        <v>81212.600000000006</v>
      </c>
      <c r="F8" s="15">
        <f>D8/C8*100</f>
        <v>126.23793718703836</v>
      </c>
      <c r="G8" s="15">
        <f>E8/D8*100</f>
        <v>123.42528001945318</v>
      </c>
      <c r="H8" s="15">
        <f>E8/C8*100</f>
        <v>155.80952746388351</v>
      </c>
    </row>
    <row r="9" spans="2:8" ht="24" customHeight="1">
      <c r="B9" s="1" t="s">
        <v>22</v>
      </c>
      <c r="C9" s="36">
        <v>15407.1</v>
      </c>
      <c r="D9" s="36">
        <v>16116.6</v>
      </c>
      <c r="E9" s="36">
        <v>17485.099999999999</v>
      </c>
      <c r="F9" s="15">
        <f t="shared" ref="F9:F30" si="0">D9/C9*100</f>
        <v>104.60501976361547</v>
      </c>
      <c r="G9" s="15">
        <f t="shared" ref="G9:G30" si="1">E9/D9*100</f>
        <v>108.49124505168584</v>
      </c>
      <c r="H9" s="15">
        <f t="shared" ref="H9:H30" si="2">E9/C9*100</f>
        <v>113.48728832810846</v>
      </c>
    </row>
    <row r="10" spans="2:8" ht="38.25" customHeight="1">
      <c r="B10" s="23" t="s">
        <v>16</v>
      </c>
      <c r="C10" s="37">
        <v>4541</v>
      </c>
      <c r="D10" s="37">
        <v>4663.8</v>
      </c>
      <c r="E10" s="37">
        <v>8115.7</v>
      </c>
      <c r="F10" s="15">
        <f t="shared" si="0"/>
        <v>102.70425016516187</v>
      </c>
      <c r="G10" s="15">
        <f t="shared" si="1"/>
        <v>174.01475191903597</v>
      </c>
      <c r="H10" s="15">
        <f t="shared" si="2"/>
        <v>178.72054613521252</v>
      </c>
    </row>
    <row r="11" spans="2:8" ht="25.5">
      <c r="B11" s="22" t="s">
        <v>17</v>
      </c>
      <c r="C11" s="38">
        <v>-3.7</v>
      </c>
      <c r="D11" s="38">
        <v>-17.899999999999999</v>
      </c>
      <c r="E11" s="38">
        <v>5.3</v>
      </c>
      <c r="F11" s="15">
        <f t="shared" si="0"/>
        <v>483.78378378378369</v>
      </c>
      <c r="G11" s="15">
        <f t="shared" si="1"/>
        <v>-29.608938547486037</v>
      </c>
      <c r="H11" s="15">
        <f t="shared" si="2"/>
        <v>-143.24324324324323</v>
      </c>
    </row>
    <row r="12" spans="2:8">
      <c r="B12" s="4" t="s">
        <v>6</v>
      </c>
      <c r="C12" s="31">
        <v>498.3</v>
      </c>
      <c r="D12" s="31">
        <v>396</v>
      </c>
      <c r="E12" s="31">
        <v>312.5</v>
      </c>
      <c r="F12" s="15">
        <f t="shared" si="0"/>
        <v>79.47019867549669</v>
      </c>
      <c r="G12" s="15">
        <f t="shared" si="1"/>
        <v>78.914141414141412</v>
      </c>
      <c r="H12" s="15">
        <f t="shared" si="2"/>
        <v>62.713224964880588</v>
      </c>
    </row>
    <row r="13" spans="2:8" ht="23.25">
      <c r="B13" s="52" t="s">
        <v>23</v>
      </c>
      <c r="C13" s="38">
        <v>1281.2</v>
      </c>
      <c r="D13" s="38">
        <v>676.2</v>
      </c>
      <c r="E13" s="38">
        <v>2720.7</v>
      </c>
      <c r="F13" s="15">
        <f t="shared" si="0"/>
        <v>52.778645020293482</v>
      </c>
      <c r="G13" s="15">
        <f t="shared" si="1"/>
        <v>402.35137533274178</v>
      </c>
      <c r="H13" s="15">
        <f t="shared" si="2"/>
        <v>212.35560412113642</v>
      </c>
    </row>
    <row r="14" spans="2:8" ht="19.5" customHeight="1">
      <c r="B14" s="3" t="s">
        <v>14</v>
      </c>
      <c r="C14" s="31">
        <v>9049.6</v>
      </c>
      <c r="D14" s="31">
        <v>15854.9</v>
      </c>
      <c r="E14" s="31">
        <v>13748.4</v>
      </c>
      <c r="F14" s="15">
        <f t="shared" si="0"/>
        <v>175.20000884016974</v>
      </c>
      <c r="G14" s="15">
        <f t="shared" si="1"/>
        <v>86.713886558729484</v>
      </c>
      <c r="H14" s="15">
        <f t="shared" si="2"/>
        <v>151.92273691654879</v>
      </c>
    </row>
    <row r="15" spans="2:8" ht="21.75" customHeight="1">
      <c r="B15" s="4" t="s">
        <v>7</v>
      </c>
      <c r="C15" s="31">
        <v>161.1</v>
      </c>
      <c r="D15" s="31">
        <v>155.80000000000001</v>
      </c>
      <c r="E15" s="31">
        <v>176.1</v>
      </c>
      <c r="F15" s="15">
        <f t="shared" si="0"/>
        <v>96.710117939168228</v>
      </c>
      <c r="G15" s="15">
        <f t="shared" si="1"/>
        <v>113.02952503209241</v>
      </c>
      <c r="H15" s="15">
        <f t="shared" si="2"/>
        <v>109.31098696461825</v>
      </c>
    </row>
    <row r="16" spans="2:8" ht="27" customHeight="1" thickBot="1">
      <c r="B16" s="24" t="s">
        <v>18</v>
      </c>
      <c r="C16" s="30">
        <v>0</v>
      </c>
      <c r="D16" s="30">
        <v>0</v>
      </c>
      <c r="E16" s="30">
        <v>0</v>
      </c>
      <c r="F16" s="41">
        <v>0</v>
      </c>
      <c r="G16" s="41">
        <v>0</v>
      </c>
      <c r="H16" s="41">
        <v>0</v>
      </c>
    </row>
    <row r="17" spans="2:8" ht="15.75" thickBot="1">
      <c r="B17" s="7" t="s">
        <v>8</v>
      </c>
      <c r="C17" s="32">
        <f>SUM(C8:C16)</f>
        <v>83057.60000000002</v>
      </c>
      <c r="D17" s="40">
        <f>SUM(D8:D16)</f>
        <v>103644.40000000001</v>
      </c>
      <c r="E17" s="40">
        <f>SUM(E8:E16)</f>
        <v>123776.40000000001</v>
      </c>
      <c r="F17" s="42">
        <f t="shared" si="0"/>
        <v>124.7861724875267</v>
      </c>
      <c r="G17" s="43">
        <f t="shared" si="1"/>
        <v>119.42410781479751</v>
      </c>
      <c r="H17" s="44">
        <f t="shared" si="2"/>
        <v>149.02477316946309</v>
      </c>
    </row>
    <row r="18" spans="2:8" ht="25.5">
      <c r="B18" s="26" t="s">
        <v>19</v>
      </c>
      <c r="C18" s="59">
        <v>0</v>
      </c>
      <c r="D18" s="59">
        <v>0</v>
      </c>
      <c r="E18" s="39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7829.8</v>
      </c>
      <c r="D19" s="30">
        <v>7759</v>
      </c>
      <c r="E19" s="30">
        <v>6182.6</v>
      </c>
      <c r="F19" s="15">
        <f>D19/C19*100</f>
        <v>99.095762343865744</v>
      </c>
      <c r="G19" s="15">
        <f>E19/D19*100</f>
        <v>79.682948833612585</v>
      </c>
      <c r="H19" s="15">
        <f t="shared" si="2"/>
        <v>78.962425604740858</v>
      </c>
    </row>
    <row r="20" spans="2:8" ht="66" customHeight="1">
      <c r="B20" s="22" t="s">
        <v>29</v>
      </c>
      <c r="C20" s="30"/>
      <c r="D20" s="30"/>
      <c r="E20" s="30">
        <v>112.9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1">
        <v>696</v>
      </c>
      <c r="D21" s="31">
        <v>692.8</v>
      </c>
      <c r="E21" s="30">
        <v>1498.5</v>
      </c>
      <c r="F21" s="15">
        <f t="shared" ref="F21:F28" si="3">D21/C21*100</f>
        <v>99.540229885057457</v>
      </c>
      <c r="G21" s="15">
        <f t="shared" ref="G21:G27" si="4">E21/D21*100</f>
        <v>216.29618937644341</v>
      </c>
      <c r="H21" s="15">
        <f t="shared" si="2"/>
        <v>215.30172413793105</v>
      </c>
    </row>
    <row r="22" spans="2:8" ht="25.5">
      <c r="B22" s="28" t="s">
        <v>27</v>
      </c>
      <c r="C22" s="29"/>
      <c r="D22" s="29"/>
      <c r="E22" s="31">
        <v>3.2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29">
        <v>8196.6</v>
      </c>
      <c r="D23" s="29">
        <v>2402.8000000000002</v>
      </c>
      <c r="E23" s="31">
        <v>7907</v>
      </c>
      <c r="F23" s="15">
        <f t="shared" si="3"/>
        <v>29.314593855989067</v>
      </c>
      <c r="G23" s="15">
        <f t="shared" si="4"/>
        <v>329.07441318461792</v>
      </c>
      <c r="H23" s="15">
        <f t="shared" si="2"/>
        <v>96.466827709050079</v>
      </c>
    </row>
    <row r="24" spans="2:8">
      <c r="B24" s="4" t="s">
        <v>15</v>
      </c>
      <c r="C24" s="29">
        <v>4670.7</v>
      </c>
      <c r="D24" s="29">
        <v>8750</v>
      </c>
      <c r="E24" s="29">
        <v>5829.5</v>
      </c>
      <c r="F24" s="15">
        <f t="shared" si="3"/>
        <v>187.33808636821036</v>
      </c>
      <c r="G24" s="15">
        <f t="shared" si="4"/>
        <v>66.622857142857143</v>
      </c>
      <c r="H24" s="15">
        <f t="shared" si="2"/>
        <v>124.80998565525509</v>
      </c>
    </row>
    <row r="25" spans="2:8" ht="39">
      <c r="B25" s="53" t="s">
        <v>25</v>
      </c>
      <c r="C25" s="29">
        <v>0</v>
      </c>
      <c r="D25" s="29">
        <v>0</v>
      </c>
      <c r="E25" s="29">
        <v>588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33">
        <v>105.9</v>
      </c>
      <c r="D26" s="33">
        <v>613.4</v>
      </c>
      <c r="E26" s="29">
        <v>870</v>
      </c>
      <c r="F26" s="15">
        <f t="shared" si="3"/>
        <v>579.22568460812079</v>
      </c>
      <c r="G26" s="15">
        <f t="shared" si="4"/>
        <v>141.83240952070429</v>
      </c>
      <c r="H26" s="15">
        <f t="shared" si="2"/>
        <v>821.52974504249289</v>
      </c>
    </row>
    <row r="27" spans="2:8">
      <c r="B27" s="4" t="s">
        <v>13</v>
      </c>
      <c r="C27" s="29">
        <v>371.7</v>
      </c>
      <c r="D27" s="29">
        <v>1991.2</v>
      </c>
      <c r="E27" s="29">
        <v>2668</v>
      </c>
      <c r="F27" s="15">
        <f t="shared" si="3"/>
        <v>535.70083400591875</v>
      </c>
      <c r="G27" s="15">
        <f t="shared" si="4"/>
        <v>133.98955403776617</v>
      </c>
      <c r="H27" s="15">
        <f t="shared" si="2"/>
        <v>717.78315846112457</v>
      </c>
    </row>
    <row r="28" spans="2:8" ht="15.75" thickBot="1">
      <c r="B28" s="2" t="s">
        <v>10</v>
      </c>
      <c r="C28" s="33">
        <v>2013.5</v>
      </c>
      <c r="D28" s="33">
        <v>237.8</v>
      </c>
      <c r="E28" s="33">
        <v>1659.6</v>
      </c>
      <c r="F28" s="15">
        <f t="shared" si="3"/>
        <v>11.810280605910108</v>
      </c>
      <c r="G28" s="15">
        <f>E28/D28*100</f>
        <v>697.89739276703108</v>
      </c>
      <c r="H28" s="15">
        <f t="shared" si="2"/>
        <v>82.42364042711695</v>
      </c>
    </row>
    <row r="29" spans="2:8">
      <c r="B29" s="5" t="s">
        <v>11</v>
      </c>
      <c r="C29" s="34">
        <f>SUM(C18:C28)</f>
        <v>23884.200000000004</v>
      </c>
      <c r="D29" s="45">
        <f>SUM(D18:D28)</f>
        <v>22447</v>
      </c>
      <c r="E29" s="45">
        <f>SUM(E18:E28)</f>
        <v>27319.3</v>
      </c>
      <c r="F29" s="47">
        <f t="shared" si="0"/>
        <v>93.982632870265675</v>
      </c>
      <c r="G29" s="48">
        <f t="shared" si="1"/>
        <v>121.70579587472714</v>
      </c>
      <c r="H29" s="49">
        <f t="shared" si="2"/>
        <v>114.38231131877976</v>
      </c>
    </row>
    <row r="30" spans="2:8" ht="15.75" thickBot="1">
      <c r="B30" s="6" t="s">
        <v>12</v>
      </c>
      <c r="C30" s="35">
        <f>C17+C29</f>
        <v>106941.80000000002</v>
      </c>
      <c r="D30" s="46">
        <f>D17+D29</f>
        <v>126091.40000000001</v>
      </c>
      <c r="E30" s="46">
        <f>E17+E29</f>
        <v>151095.70000000001</v>
      </c>
      <c r="F30" s="50">
        <f t="shared" si="0"/>
        <v>117.9065622609681</v>
      </c>
      <c r="G30" s="21">
        <f t="shared" si="1"/>
        <v>119.8302977046809</v>
      </c>
      <c r="H30" s="51">
        <f t="shared" si="2"/>
        <v>141.28778457067301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2024-11-07T08:16:26Z</dcterms:modified>
</cp:coreProperties>
</file>