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<sst xmlns="http://schemas.openxmlformats.org/spreadsheetml/2006/main" count="41" uniqueCount="36">
  <si>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</si>
  <si>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</si>
  <si>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</si>
  <si>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</si>
  <si>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</si>
  <si>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</si>
  <si>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</si>
  <si>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</si>
  <si>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</si>
  <si>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</si>
  <si>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</si>
  <si>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</si>
  <si>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</si>
  <si>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</si>
  <si>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</si>
  <si>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</si>
  <si>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</si>
  <si>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</si>
  <si>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</si>
  <si>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</si>
  <si>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</si>
  <si>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</si>
  <si>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</si>
  <si>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</si>
  <si>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</si>
  <si>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</si>
  <si>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</si>
  <si>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</si>
  <si>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</si>
  <si>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</si>
  <si>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Заринского района на 01.01.2025 год</t>
  </si>
  <si>
    <t>Факт на    01.01.2024 тыс.руб.</t>
  </si>
  <si>
    <t>Факт на    01.01.2025 тыс.руб.</t>
  </si>
  <si>
    <t>2024/2023.г</t>
  </si>
  <si>
    <t>2025/2024г.г</t>
  </si>
  <si>
    <t>2025/2023г.г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</si>
</sst>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165" fontId="1" fillId="2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workbookViewId="0">
      <selection activeCell="L25" sqref="L25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5" t="s">
        <v>5</v>
      </c>
      <c r="C1" s="55"/>
      <c r="D1" s="55"/>
      <c r="E1" s="55"/>
      <c r="F1" s="55"/>
      <c r="G1" s="55"/>
      <c r="H1" s="16"/>
    </row>
    <row r="2" spans="2:8">
      <c r="B2" s="55" t="s">
        <v>24</v>
      </c>
      <c r="C2" s="55"/>
      <c r="D2" s="55"/>
      <c r="E2" s="55"/>
      <c r="F2" s="55"/>
      <c r="G2" s="55"/>
      <c r="H2" s="55"/>
    </row>
    <row r="3" spans="2:8">
      <c r="B3" s="55" t="s">
        <v>30</v>
      </c>
      <c r="C3" s="55"/>
      <c r="D3" s="55"/>
      <c r="E3" s="55"/>
      <c r="F3" s="55"/>
      <c r="G3" s="55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6" t="s">
        <v>31</v>
      </c>
      <c r="E5" s="56" t="s">
        <v>32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4">
        <v>44927</v>
      </c>
      <c r="D6" s="57"/>
      <c r="E6" s="57"/>
      <c r="F6" s="13" t="s">
        <v>33</v>
      </c>
      <c r="G6" s="13" t="s">
        <v>34</v>
      </c>
      <c r="H6" s="18" t="s">
        <v>35</v>
      </c>
    </row>
    <row r="7" spans="2:8" ht="15.75" thickBot="1">
      <c r="B7" s="10"/>
      <c r="C7" s="14" t="s">
        <v>0</v>
      </c>
      <c r="D7" s="58"/>
      <c r="E7" s="58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72825.5</v>
      </c>
      <c r="D8" s="29">
        <v>83327.3</v>
      </c>
      <c r="E8" s="29">
        <v>104754.1</v>
      </c>
      <c r="F8" s="15">
        <f>D8/C8*100</f>
        <v>114.42049831446404</v>
      </c>
      <c r="G8" s="15">
        <f>E8/D8*100</f>
        <v>125.71402169517074</v>
      </c>
      <c r="H8" s="15">
        <f>E8/C8*100</f>
        <v>143.84261007476778</v>
      </c>
    </row>
    <row r="9" spans="2:8" ht="24" customHeight="1">
      <c r="B9" s="1" t="s">
        <v>22</v>
      </c>
      <c r="C9" s="36">
        <v>18445.2</v>
      </c>
      <c r="D9" s="36">
        <v>19654.400000000001</v>
      </c>
      <c r="E9" s="36">
        <v>20948.8</v>
      </c>
      <c r="F9" s="15">
        <f t="shared" ref="F9:F30" si="0">D9/C9*100</f>
        <v>106.55563507037063</v>
      </c>
      <c r="G9" s="15">
        <f t="shared" ref="G9:G30" si="1">E9/D9*100</f>
        <v>106.58580267014001</v>
      </c>
      <c r="H9" s="15">
        <f t="shared" ref="H9:H30" si="2">E9/C9*100</f>
        <v>113.57317893001972</v>
      </c>
    </row>
    <row r="10" spans="2:8" ht="38.25" customHeight="1">
      <c r="B10" s="23" t="s">
        <v>16</v>
      </c>
      <c r="C10" s="37">
        <v>5152.3999999999996</v>
      </c>
      <c r="D10" s="37">
        <v>4487</v>
      </c>
      <c r="E10" s="37">
        <v>8405.5</v>
      </c>
      <c r="F10" s="15">
        <f t="shared" si="0"/>
        <v>87.085629997670992</v>
      </c>
      <c r="G10" s="15">
        <f t="shared" si="1"/>
        <v>187.33006463115666</v>
      </c>
      <c r="H10" s="15">
        <f t="shared" si="2"/>
        <v>163.13756695908702</v>
      </c>
    </row>
    <row r="11" spans="2:8" ht="25.5">
      <c r="B11" s="22" t="s">
        <v>17</v>
      </c>
      <c r="C11" s="38">
        <v>-5.5</v>
      </c>
      <c r="D11" s="38">
        <v>-17.600000000000001</v>
      </c>
      <c r="E11" s="38">
        <v>6.3</v>
      </c>
      <c r="F11" s="15">
        <f t="shared" si="0"/>
        <v>320</v>
      </c>
      <c r="G11" s="15">
        <f t="shared" si="1"/>
        <v>-35.79545454545454</v>
      </c>
      <c r="H11" s="15">
        <f t="shared" si="2"/>
        <v>-114.54545454545455</v>
      </c>
    </row>
    <row r="12" spans="2:8">
      <c r="B12" s="4" t="s">
        <v>6</v>
      </c>
      <c r="C12" s="31">
        <v>498.3</v>
      </c>
      <c r="D12" s="31">
        <v>396.5</v>
      </c>
      <c r="E12" s="31">
        <v>319.2</v>
      </c>
      <c r="F12" s="15">
        <f t="shared" si="0"/>
        <v>79.570539835440499</v>
      </c>
      <c r="G12" s="15">
        <f t="shared" si="1"/>
        <v>80.504413619167707</v>
      </c>
      <c r="H12" s="15">
        <f t="shared" si="2"/>
        <v>64.057796508127623</v>
      </c>
    </row>
    <row r="13" spans="2:8" ht="23.25">
      <c r="B13" s="52" t="s">
        <v>23</v>
      </c>
      <c r="C13" s="38">
        <v>1665.7</v>
      </c>
      <c r="D13" s="38">
        <v>437.9</v>
      </c>
      <c r="E13" s="38">
        <v>2566.5</v>
      </c>
      <c r="F13" s="15">
        <f t="shared" si="0"/>
        <v>26.289247763702946</v>
      </c>
      <c r="G13" s="15">
        <f t="shared" si="1"/>
        <v>586.09271523178813</v>
      </c>
      <c r="H13" s="15">
        <f t="shared" si="2"/>
        <v>154.07936603229874</v>
      </c>
    </row>
    <row r="14" spans="2:8" ht="19.5" customHeight="1">
      <c r="B14" s="3" t="s">
        <v>14</v>
      </c>
      <c r="C14" s="31">
        <v>13781</v>
      </c>
      <c r="D14" s="31">
        <v>18163.400000000001</v>
      </c>
      <c r="E14" s="31">
        <v>18137.2</v>
      </c>
      <c r="F14" s="15">
        <f t="shared" si="0"/>
        <v>131.80030476743343</v>
      </c>
      <c r="G14" s="15">
        <f t="shared" si="1"/>
        <v>99.855753878679096</v>
      </c>
      <c r="H14" s="15">
        <f t="shared" si="2"/>
        <v>131.61018793991727</v>
      </c>
    </row>
    <row r="15" spans="2:8" ht="21.75" customHeight="1">
      <c r="B15" s="4" t="s">
        <v>7</v>
      </c>
      <c r="C15" s="31">
        <v>194.3</v>
      </c>
      <c r="D15" s="31">
        <v>182.7</v>
      </c>
      <c r="E15" s="31">
        <v>381.9</v>
      </c>
      <c r="F15" s="15">
        <f t="shared" si="0"/>
        <v>94.02985074626865</v>
      </c>
      <c r="G15" s="15">
        <f t="shared" si="1"/>
        <v>209.03119868637111</v>
      </c>
      <c r="H15" s="15">
        <f t="shared" si="2"/>
        <v>196.55172413793102</v>
      </c>
    </row>
    <row r="16" spans="2:8" ht="27" customHeight="1" thickBot="1">
      <c r="B16" s="24" t="s">
        <v>18</v>
      </c>
      <c r="C16" s="30">
        <v>0</v>
      </c>
      <c r="D16" s="30">
        <v>0.5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112556.9</v>
      </c>
      <c r="D17" s="40">
        <f>SUM(D8:D16)</f>
        <v>126632.09999999999</v>
      </c>
      <c r="E17" s="40">
        <f>SUM(E8:E16)</f>
        <v>155519.50000000003</v>
      </c>
      <c r="F17" s="42">
        <f t="shared" si="0"/>
        <v>112.50496415590692</v>
      </c>
      <c r="G17" s="43">
        <f t="shared" si="1"/>
        <v>122.8120673983927</v>
      </c>
      <c r="H17" s="44">
        <f t="shared" si="2"/>
        <v>138.16967240568997</v>
      </c>
    </row>
    <row r="18" spans="2:8" ht="25.5">
      <c r="B18" s="26" t="s">
        <v>19</v>
      </c>
      <c r="C18" s="59">
        <v>0</v>
      </c>
      <c r="D18" s="29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11109.7</v>
      </c>
      <c r="D19" s="36">
        <v>9781.9</v>
      </c>
      <c r="E19" s="30">
        <v>8346.7999999999993</v>
      </c>
      <c r="F19" s="15">
        <f>D19/C19*100</f>
        <v>88.048282131830732</v>
      </c>
      <c r="G19" s="15">
        <f>E19/D19*100</f>
        <v>85.329026058332218</v>
      </c>
      <c r="H19" s="15">
        <f t="shared" si="2"/>
        <v>75.130741604183712</v>
      </c>
    </row>
    <row r="20" spans="2:8" ht="66" customHeight="1">
      <c r="B20" s="22" t="s">
        <v>29</v>
      </c>
      <c r="C20" s="30">
        <v>0</v>
      </c>
      <c r="D20" s="37">
        <v>112.9</v>
      </c>
      <c r="E20" s="30">
        <v>150.6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1">
        <v>989.4</v>
      </c>
      <c r="D21" s="38">
        <v>964.6</v>
      </c>
      <c r="E21" s="30">
        <v>2038.9</v>
      </c>
      <c r="F21" s="15">
        <f t="shared" ref="F21:F28" si="3">D21/C21*100</f>
        <v>97.493430361835465</v>
      </c>
      <c r="G21" s="15">
        <f t="shared" ref="G21:G27" si="4">E21/D21*100</f>
        <v>211.37258967447647</v>
      </c>
      <c r="H21" s="15">
        <f t="shared" si="2"/>
        <v>206.07438851829394</v>
      </c>
    </row>
    <row r="22" spans="2:8" ht="25.5">
      <c r="B22" s="28" t="s">
        <v>27</v>
      </c>
      <c r="C22" s="29"/>
      <c r="D22" s="31">
        <v>1.1000000000000001</v>
      </c>
      <c r="E22" s="31">
        <v>3.2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29">
        <v>8251.2999999999993</v>
      </c>
      <c r="D23" s="38">
        <v>2402.6999999999998</v>
      </c>
      <c r="E23" s="31">
        <v>7907</v>
      </c>
      <c r="F23" s="15">
        <f t="shared" si="3"/>
        <v>29.11904790760244</v>
      </c>
      <c r="G23" s="15">
        <f t="shared" si="4"/>
        <v>329.08810921047154</v>
      </c>
      <c r="H23" s="15">
        <f t="shared" si="2"/>
        <v>95.827324179220255</v>
      </c>
    </row>
    <row r="24" spans="2:8">
      <c r="B24" s="4" t="s">
        <v>15</v>
      </c>
      <c r="C24" s="29">
        <v>6505.9</v>
      </c>
      <c r="D24" s="31">
        <v>10603.9</v>
      </c>
      <c r="E24" s="29">
        <v>7209.3</v>
      </c>
      <c r="F24" s="15">
        <f t="shared" si="3"/>
        <v>162.98897923423354</v>
      </c>
      <c r="G24" s="15">
        <f t="shared" si="4"/>
        <v>67.987249974066145</v>
      </c>
      <c r="H24" s="15">
        <f t="shared" si="2"/>
        <v>110.81172474215712</v>
      </c>
    </row>
    <row r="25" spans="2:8" ht="39">
      <c r="B25" s="53" t="s">
        <v>25</v>
      </c>
      <c r="C25" s="29">
        <v>0</v>
      </c>
      <c r="D25" s="31">
        <v>0</v>
      </c>
      <c r="E25" s="29">
        <v>588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33">
        <v>212.4</v>
      </c>
      <c r="D26" s="30">
        <v>4426.8999999999996</v>
      </c>
      <c r="E26" s="29">
        <v>1670.2</v>
      </c>
      <c r="F26" s="15">
        <f t="shared" si="3"/>
        <v>2084.2278719397359</v>
      </c>
      <c r="G26" s="15">
        <f t="shared" si="4"/>
        <v>37.72843298922497</v>
      </c>
      <c r="H26" s="15">
        <f t="shared" si="2"/>
        <v>786.34651600753295</v>
      </c>
    </row>
    <row r="27" spans="2:8">
      <c r="B27" s="4" t="s">
        <v>13</v>
      </c>
      <c r="C27" s="33">
        <v>710.2</v>
      </c>
      <c r="D27" s="29">
        <v>2234.5</v>
      </c>
      <c r="E27" s="29">
        <v>3007.2</v>
      </c>
      <c r="F27" s="15">
        <f t="shared" si="3"/>
        <v>314.6296817797803</v>
      </c>
      <c r="G27" s="15">
        <f t="shared" si="4"/>
        <v>134.58044305213696</v>
      </c>
      <c r="H27" s="15">
        <f t="shared" si="2"/>
        <v>423.43001971275697</v>
      </c>
    </row>
    <row r="28" spans="2:8" ht="15.75" thickBot="1">
      <c r="B28" s="2" t="s">
        <v>10</v>
      </c>
      <c r="C28" s="33">
        <v>2017.1</v>
      </c>
      <c r="D28" s="33">
        <v>236.8</v>
      </c>
      <c r="E28" s="33">
        <v>1659.5</v>
      </c>
      <c r="F28" s="15">
        <f t="shared" si="3"/>
        <v>11.739626196023996</v>
      </c>
      <c r="G28" s="15">
        <f>E28/D28*100</f>
        <v>700.80236486486478</v>
      </c>
      <c r="H28" s="15">
        <f t="shared" si="2"/>
        <v>82.271578008031327</v>
      </c>
    </row>
    <row r="29" spans="2:8">
      <c r="B29" s="5" t="s">
        <v>11</v>
      </c>
      <c r="C29" s="34">
        <f>SUM(C18:C28)</f>
        <v>29796.000000000004</v>
      </c>
      <c r="D29" s="45">
        <f>SUM(D18:D28)</f>
        <v>30765.3</v>
      </c>
      <c r="E29" s="45">
        <f>SUM(E18:E28)</f>
        <v>32580.7</v>
      </c>
      <c r="F29" s="47">
        <f t="shared" si="0"/>
        <v>103.2531212243254</v>
      </c>
      <c r="G29" s="48">
        <f t="shared" si="1"/>
        <v>105.90080382768899</v>
      </c>
      <c r="H29" s="49">
        <f t="shared" si="2"/>
        <v>109.34588535373875</v>
      </c>
    </row>
    <row r="30" spans="2:8" ht="15.75" thickBot="1">
      <c r="B30" s="6" t="s">
        <v>12</v>
      </c>
      <c r="C30" s="35">
        <f>C17+C29</f>
        <v>142352.9</v>
      </c>
      <c r="D30" s="46">
        <f>D17+D29</f>
        <v>157397.4</v>
      </c>
      <c r="E30" s="46">
        <f>E17+E29</f>
        <v>188100.20000000004</v>
      </c>
      <c r="F30" s="50">
        <f t="shared" si="0"/>
        <v>110.56845347021383</v>
      </c>
      <c r="G30" s="21">
        <f t="shared" si="1"/>
        <v>119.50654839279431</v>
      </c>
      <c r="H30" s="51">
        <f t="shared" si="2"/>
        <v>132.13654235354534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2025-01-16T01:54:27Z</dcterms:modified>
</cp:coreProperties>
</file>