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9" i="1"/>
  <c r="C17" l="1"/>
  <c r="D17"/>
  <c r="C29" l="1"/>
  <c r="H26" l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H13" l="1"/>
  <c r="F13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<sst xmlns="http://schemas.openxmlformats.org/spreadsheetml/2006/main" count="42" uniqueCount="37">
  <si>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</si>
  <si>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</si>
  <si>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</si>
  <si>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</si>
  <si>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</si>
  <si>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</si>
  <si>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</si>
  <si>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</si>
  <si>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</si>
  <si>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</si>
  <si>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</si>
  <si>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</si>
  <si>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</si>
  <si>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</si>
  <si>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</si>
  <si>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</si>
  <si>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</si>
  <si>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</si>
  <si>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</si>
  <si>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</si>
  <si>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</si>
  <si>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</si>
  <si>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</si>
  <si>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</si>
  <si>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</si>
  <si>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</si>
  <si>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</si>
  <si>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</si>
  <si>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</si>
  <si>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</si>
  <si>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2024/2023.г</t>
  </si>
  <si>
    <t>2025/2024г.г</t>
  </si>
  <si>
    <t>2025/2023г.г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</si>
  <si>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</si>
  <si>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Заринского района на 01.07.2025 год</t>
  </si>
  <si>
    <t>Факт на    01.07.2024 тыс.руб.</t>
  </si>
  <si>
    <t>Факт на    01.07.2025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</si>
</sst>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165" fontId="1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6"/>
  <sheetViews>
    <sheetView tabSelected="1" workbookViewId="0">
      <selection activeCell="B1" sqref="B1:H30"/>
    </sheetView>
  </sheetViews>
  <sheetFormatPr defaultRowHeight="15"/>
  <cols>
    <col min="2" max="2" width="32.28515625" customWidth="1"/>
    <col min="3" max="3" width="10.140625" style="11" customWidth="1"/>
    <col min="4" max="4" width="10" style="11" customWidth="1"/>
    <col min="5" max="5" width="10.28515625" style="11" customWidth="1"/>
    <col min="6" max="6" width="11.42578125" style="11" customWidth="1"/>
    <col min="7" max="8" width="10" style="11" customWidth="1"/>
  </cols>
  <sheetData>
    <row r="1" spans="2:8">
      <c r="B1" s="56" t="s">
        <v>5</v>
      </c>
      <c r="C1" s="56"/>
      <c r="D1" s="56"/>
      <c r="E1" s="56"/>
      <c r="F1" s="56"/>
      <c r="G1" s="56"/>
      <c r="H1" s="16"/>
    </row>
    <row r="2" spans="2:8">
      <c r="B2" s="56" t="s">
        <v>24</v>
      </c>
      <c r="C2" s="56"/>
      <c r="D2" s="56"/>
      <c r="E2" s="56"/>
      <c r="F2" s="56"/>
      <c r="G2" s="56"/>
      <c r="H2" s="56"/>
    </row>
    <row r="3" spans="2:8">
      <c r="B3" s="56" t="s">
        <v>34</v>
      </c>
      <c r="C3" s="56"/>
      <c r="D3" s="56"/>
      <c r="E3" s="56"/>
      <c r="F3" s="56"/>
      <c r="G3" s="56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7" t="s">
        <v>35</v>
      </c>
      <c r="E5" s="57" t="s">
        <v>36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45108</v>
      </c>
      <c r="D6" s="58"/>
      <c r="E6" s="58"/>
      <c r="F6" s="13" t="s">
        <v>30</v>
      </c>
      <c r="G6" s="13" t="s">
        <v>31</v>
      </c>
      <c r="H6" s="18" t="s">
        <v>32</v>
      </c>
    </row>
    <row r="7" spans="2:8" ht="15.75" thickBot="1">
      <c r="B7" s="10"/>
      <c r="C7" s="14" t="s">
        <v>0</v>
      </c>
      <c r="D7" s="59"/>
      <c r="E7" s="59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34203.699999999997</v>
      </c>
      <c r="D8" s="29">
        <v>42896.3</v>
      </c>
      <c r="E8" s="29">
        <v>54357.5</v>
      </c>
      <c r="F8" s="15">
        <f>D8/C8*100</f>
        <v>125.41420957381806</v>
      </c>
      <c r="G8" s="15">
        <f>E8/D8*100</f>
        <v>126.71838829922393</v>
      </c>
      <c r="H8" s="15">
        <f>E8/C8*100</f>
        <v>158.92286507015325</v>
      </c>
    </row>
    <row r="9" spans="2:8" ht="24" customHeight="1">
      <c r="B9" s="1" t="s">
        <v>22</v>
      </c>
      <c r="C9" s="36">
        <v>9201.6</v>
      </c>
      <c r="D9" s="36">
        <v>9396.2000000000007</v>
      </c>
      <c r="E9" s="36">
        <v>8067.2</v>
      </c>
      <c r="F9" s="15">
        <f t="shared" ref="F9:F30" si="0">D9/C9*100</f>
        <v>102.11484959137542</v>
      </c>
      <c r="G9" s="15">
        <f t="shared" ref="G9:G30" si="1">E9/D9*100</f>
        <v>85.855984334092497</v>
      </c>
      <c r="H9" s="15">
        <f t="shared" ref="H9:H30" si="2">E9/C9*100</f>
        <v>87.671709267953389</v>
      </c>
    </row>
    <row r="10" spans="2:8" ht="38.25" customHeight="1">
      <c r="B10" s="23" t="s">
        <v>16</v>
      </c>
      <c r="C10" s="37">
        <v>3211.3</v>
      </c>
      <c r="D10" s="37">
        <v>4700.3999999999996</v>
      </c>
      <c r="E10" s="37">
        <v>4809.3</v>
      </c>
      <c r="F10" s="15">
        <f t="shared" si="0"/>
        <v>146.37062871734187</v>
      </c>
      <c r="G10" s="15">
        <f t="shared" si="1"/>
        <v>102.31682410007662</v>
      </c>
      <c r="H10" s="15">
        <f t="shared" si="2"/>
        <v>149.76177871889888</v>
      </c>
    </row>
    <row r="11" spans="2:8" ht="25.5">
      <c r="B11" s="22" t="s">
        <v>17</v>
      </c>
      <c r="C11" s="38">
        <v>-18.5</v>
      </c>
      <c r="D11" s="38">
        <v>0.9</v>
      </c>
      <c r="E11" s="38">
        <v>0.112</v>
      </c>
      <c r="F11" s="15">
        <f t="shared" si="0"/>
        <v>-4.8648648648648649</v>
      </c>
      <c r="G11" s="15">
        <f t="shared" si="1"/>
        <v>12.444444444444445</v>
      </c>
      <c r="H11" s="15">
        <f t="shared" si="2"/>
        <v>-0.60540540540540544</v>
      </c>
    </row>
    <row r="12" spans="2:8">
      <c r="B12" s="4" t="s">
        <v>6</v>
      </c>
      <c r="C12" s="31">
        <v>371.7</v>
      </c>
      <c r="D12" s="31">
        <v>309.7</v>
      </c>
      <c r="E12" s="31">
        <v>918.1</v>
      </c>
      <c r="F12" s="15">
        <f t="shared" si="0"/>
        <v>83.319881624966371</v>
      </c>
      <c r="G12" s="15">
        <f t="shared" si="1"/>
        <v>296.44817565385858</v>
      </c>
      <c r="H12" s="15">
        <f t="shared" si="2"/>
        <v>247.00026903416736</v>
      </c>
    </row>
    <row r="13" spans="2:8" ht="34.5">
      <c r="B13" s="52" t="s">
        <v>23</v>
      </c>
      <c r="C13" s="38">
        <v>559.9</v>
      </c>
      <c r="D13" s="38">
        <v>2678.8</v>
      </c>
      <c r="E13" s="38">
        <v>3459.6</v>
      </c>
      <c r="F13" s="15">
        <f t="shared" si="0"/>
        <v>478.44257903197001</v>
      </c>
      <c r="G13" s="15">
        <f t="shared" si="1"/>
        <v>129.14737942362251</v>
      </c>
      <c r="H13" s="15">
        <f t="shared" si="2"/>
        <v>617.89605286658332</v>
      </c>
    </row>
    <row r="14" spans="2:8" ht="19.5" customHeight="1">
      <c r="B14" s="3" t="s">
        <v>14</v>
      </c>
      <c r="C14" s="31">
        <v>9590.2000000000007</v>
      </c>
      <c r="D14" s="31">
        <v>8314.2000000000007</v>
      </c>
      <c r="E14" s="31">
        <v>7217.8</v>
      </c>
      <c r="F14" s="15">
        <f t="shared" si="0"/>
        <v>86.694750891535108</v>
      </c>
      <c r="G14" s="15">
        <f t="shared" si="1"/>
        <v>86.812922469991094</v>
      </c>
      <c r="H14" s="15">
        <f t="shared" si="2"/>
        <v>75.262246877020289</v>
      </c>
    </row>
    <row r="15" spans="2:8" ht="21.75" customHeight="1">
      <c r="B15" s="4" t="s">
        <v>7</v>
      </c>
      <c r="C15" s="31">
        <v>93.9</v>
      </c>
      <c r="D15" s="31">
        <v>71.2</v>
      </c>
      <c r="E15" s="31">
        <v>187</v>
      </c>
      <c r="F15" s="15">
        <f t="shared" si="0"/>
        <v>75.825346112886052</v>
      </c>
      <c r="G15" s="15">
        <f t="shared" si="1"/>
        <v>262.64044943820227</v>
      </c>
      <c r="H15" s="15">
        <f t="shared" si="2"/>
        <v>199.14802981895633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57213.799999999996</v>
      </c>
      <c r="D17" s="40">
        <f>SUM(D8:D16)</f>
        <v>68367.7</v>
      </c>
      <c r="E17" s="40">
        <f>SUM(E8:E16)</f>
        <v>79016.612000000008</v>
      </c>
      <c r="F17" s="42">
        <f t="shared" si="0"/>
        <v>119.49512180627751</v>
      </c>
      <c r="G17" s="43">
        <f t="shared" si="1"/>
        <v>115.57594010036905</v>
      </c>
      <c r="H17" s="44">
        <f t="shared" si="2"/>
        <v>138.10761040168634</v>
      </c>
    </row>
    <row r="18" spans="2:8" ht="25.5">
      <c r="B18" s="26" t="s">
        <v>19</v>
      </c>
      <c r="C18" s="55">
        <v>0</v>
      </c>
      <c r="D18" s="55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4895</v>
      </c>
      <c r="D19" s="30">
        <v>3687.2</v>
      </c>
      <c r="E19" s="30">
        <v>4563</v>
      </c>
      <c r="F19" s="15">
        <f>D19/C19*100</f>
        <v>75.325842696629209</v>
      </c>
      <c r="G19" s="15">
        <f>E19/D19*100</f>
        <v>123.75244087654589</v>
      </c>
      <c r="H19" s="15">
        <f t="shared" si="2"/>
        <v>93.217568947906031</v>
      </c>
    </row>
    <row r="20" spans="2:8" ht="66" customHeight="1">
      <c r="B20" s="22" t="s">
        <v>29</v>
      </c>
      <c r="C20" s="30">
        <v>0</v>
      </c>
      <c r="D20" s="30">
        <v>37.6</v>
      </c>
      <c r="E20" s="30">
        <v>104.6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317.8</v>
      </c>
      <c r="D21" s="30">
        <v>817.9</v>
      </c>
      <c r="E21" s="30">
        <v>1097.3</v>
      </c>
      <c r="F21" s="15">
        <f t="shared" ref="F21:F28" si="3">D21/C21*100</f>
        <v>257.36312146003775</v>
      </c>
      <c r="G21" s="15">
        <f t="shared" ref="G21:G27" si="4">E21/D21*100</f>
        <v>134.16065533683826</v>
      </c>
      <c r="H21" s="15">
        <f t="shared" si="2"/>
        <v>345.2800503461296</v>
      </c>
    </row>
    <row r="22" spans="2:8" ht="38.25">
      <c r="B22" s="28" t="s">
        <v>27</v>
      </c>
      <c r="C22" s="31">
        <v>0</v>
      </c>
      <c r="D22" s="31">
        <v>3.2</v>
      </c>
      <c r="E22" s="31">
        <v>0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2169.1</v>
      </c>
      <c r="D23" s="31">
        <v>5878.5</v>
      </c>
      <c r="E23" s="31">
        <v>13163.7</v>
      </c>
      <c r="F23" s="15">
        <f t="shared" si="3"/>
        <v>271.01101839472597</v>
      </c>
      <c r="G23" s="15">
        <f t="shared" si="4"/>
        <v>223.92957387088543</v>
      </c>
      <c r="H23" s="15">
        <f t="shared" si="2"/>
        <v>606.87381863445671</v>
      </c>
    </row>
    <row r="24" spans="2:8">
      <c r="B24" s="4" t="s">
        <v>15</v>
      </c>
      <c r="C24" s="29">
        <v>7022</v>
      </c>
      <c r="D24" s="29">
        <v>3592.2</v>
      </c>
      <c r="E24" s="29">
        <v>3139.8</v>
      </c>
      <c r="F24" s="15">
        <f t="shared" si="3"/>
        <v>51.156365707775564</v>
      </c>
      <c r="G24" s="15">
        <f t="shared" si="4"/>
        <v>87.406046433940205</v>
      </c>
      <c r="H24" s="15">
        <f t="shared" si="2"/>
        <v>44.71375676445458</v>
      </c>
    </row>
    <row r="25" spans="2:8" ht="39">
      <c r="B25" s="53" t="s">
        <v>25</v>
      </c>
      <c r="C25" s="29">
        <v>0</v>
      </c>
      <c r="D25" s="29">
        <v>588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483.2</v>
      </c>
      <c r="D26" s="29">
        <v>424.7</v>
      </c>
      <c r="E26" s="29">
        <v>2636.1</v>
      </c>
      <c r="F26" s="15">
        <f t="shared" si="3"/>
        <v>87.893211920529808</v>
      </c>
      <c r="G26" s="15">
        <f t="shared" si="4"/>
        <v>620.69696256180839</v>
      </c>
      <c r="H26" s="15">
        <f t="shared" si="2"/>
        <v>545.55049668874176</v>
      </c>
    </row>
    <row r="27" spans="2:8">
      <c r="B27" s="4" t="s">
        <v>13</v>
      </c>
      <c r="C27" s="29">
        <v>1480.2</v>
      </c>
      <c r="D27" s="29">
        <v>1339.7</v>
      </c>
      <c r="E27" s="29">
        <v>7255.1</v>
      </c>
      <c r="F27" s="15">
        <f t="shared" si="3"/>
        <v>90.508039454127825</v>
      </c>
      <c r="G27" s="15">
        <f t="shared" si="4"/>
        <v>541.5466149137867</v>
      </c>
      <c r="H27" s="15">
        <f t="shared" si="2"/>
        <v>490.14322388866373</v>
      </c>
    </row>
    <row r="28" spans="2:8" ht="15.75" thickBot="1">
      <c r="B28" s="2" t="s">
        <v>10</v>
      </c>
      <c r="C28" s="33">
        <v>203.2</v>
      </c>
      <c r="D28" s="33">
        <v>1659.5</v>
      </c>
      <c r="E28" s="33">
        <v>1954.8</v>
      </c>
      <c r="F28" s="15">
        <f t="shared" si="3"/>
        <v>816.68307086614186</v>
      </c>
      <c r="G28" s="15">
        <f>E28/D28*100</f>
        <v>117.7945164206086</v>
      </c>
      <c r="H28" s="15">
        <f t="shared" si="2"/>
        <v>962.00787401574814</v>
      </c>
    </row>
    <row r="29" spans="2:8">
      <c r="B29" s="5" t="s">
        <v>11</v>
      </c>
      <c r="C29" s="34">
        <f>SUM(C18:C28)</f>
        <v>16570.5</v>
      </c>
      <c r="D29" s="45">
        <f>SUM(D18:D28)</f>
        <v>18028.5</v>
      </c>
      <c r="E29" s="45">
        <f>SUM(E18:E28)</f>
        <v>33914.400000000001</v>
      </c>
      <c r="F29" s="47">
        <f t="shared" si="0"/>
        <v>108.79876889653299</v>
      </c>
      <c r="G29" s="48">
        <f t="shared" si="1"/>
        <v>188.11548381728932</v>
      </c>
      <c r="H29" s="49">
        <f t="shared" si="2"/>
        <v>204.66733049696751</v>
      </c>
    </row>
    <row r="30" spans="2:8" ht="15.75" thickBot="1">
      <c r="B30" s="6" t="s">
        <v>12</v>
      </c>
      <c r="C30" s="35">
        <f>C17+C29</f>
        <v>73784.299999999988</v>
      </c>
      <c r="D30" s="46">
        <f>D17+D29</f>
        <v>86396.2</v>
      </c>
      <c r="E30" s="46">
        <f>E17+E29</f>
        <v>112931.01200000002</v>
      </c>
      <c r="F30" s="50">
        <f t="shared" si="0"/>
        <v>117.0929316941409</v>
      </c>
      <c r="G30" s="21">
        <f t="shared" si="1"/>
        <v>130.71293876351046</v>
      </c>
      <c r="H30" s="51">
        <f t="shared" si="2"/>
        <v>153.05561210176154</v>
      </c>
    </row>
    <row r="36" spans="6:6">
      <c r="F36" s="11" t="s">
        <v>33</v>
      </c>
    </row>
  </sheetData>
  <mergeCells count="5">
    <mergeCell ref="B2:H2"/>
    <mergeCell ref="B3:G3"/>
    <mergeCell ref="B1:G1"/>
    <mergeCell ref="D5:D7"/>
    <mergeCell ref="E5:E7"/>
  </mergeCells>
  <pageMargins left="0.70866141732283472" right="0" top="0.39370078740157483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2025-07-03T05:34:22Z</dcterms:modified>
</cp:coreProperties>
</file>