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<sst xmlns="http://schemas.openxmlformats.org/spreadsheetml/2006/main" count="41" uniqueCount="36">
  <si>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</si>
  <si>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</si>
  <si>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</si>
  <si>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</si>
  <si>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</si>
  <si>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</si>
  <si>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</si>
  <si>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</si>
  <si>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</si>
  <si>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</si>
  <si>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</si>
  <si>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</si>
  <si>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</si>
  <si>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</si>
  <si>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</si>
  <si>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</si>
  <si>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</si>
  <si>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</si>
  <si>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</si>
  <si>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</si>
  <si>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</si>
  <si>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</si>
  <si>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</si>
  <si>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</si>
  <si>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</si>
  <si>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</si>
  <si>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</si>
  <si>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</si>
  <si>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</si>
  <si>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</si>
  <si>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2024/2023г.г</t>
  </si>
  <si>
    <t>2024/2022г.г</t>
  </si>
  <si>
    <t>2023/2022.г</t>
  </si>
  <si>
    <t>Заринского района на 01.07.2024 год</t>
  </si>
  <si>
    <t>Факт на    01.07.2023 тыс.руб.</t>
  </si>
  <si>
    <t>Факт на    01.07.2024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</si>
</sst>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4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8" xfId="0" applyFont="1" applyBorder="1"/>
    <xf numFmtId="0" fontId="4" fillId="0" borderId="13" xfId="0" applyFont="1" applyBorder="1"/>
    <xf numFmtId="0" fontId="4" fillId="0" borderId="19" xfId="0" applyFont="1" applyBorder="1"/>
    <xf numFmtId="0" fontId="0" fillId="2" borderId="0" xfId="0" applyFill="1"/>
    <xf numFmtId="0" fontId="4" fillId="2" borderId="16" xfId="0" applyFont="1" applyFill="1" applyBorder="1"/>
    <xf numFmtId="0" fontId="4" fillId="2" borderId="3" xfId="0" applyFont="1" applyFill="1" applyBorder="1"/>
    <xf numFmtId="0" fontId="4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4" fillId="2" borderId="0" xfId="0" applyFont="1" applyFill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7" fillId="0" borderId="25" xfId="0" applyNumberFormat="1" applyFont="1" applyBorder="1" applyAlignment="1">
      <alignment horizontal="left" wrapText="1"/>
    </xf>
    <xf numFmtId="165" fontId="2" fillId="2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14" fontId="4" fillId="2" borderId="3" xfId="0" applyNumberFormat="1" applyFont="1" applyFill="1" applyBorder="1"/>
    <xf numFmtId="0" fontId="4" fillId="0" borderId="0" xfId="0" applyFont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165" fontId="1" fillId="2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topLeftCell="A20" workbookViewId="0">
      <selection activeCell="I25" sqref="I25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6" t="s">
        <v>5</v>
      </c>
      <c r="C1" s="56"/>
      <c r="D1" s="56"/>
      <c r="E1" s="56"/>
      <c r="F1" s="56"/>
      <c r="G1" s="56"/>
      <c r="H1" s="16"/>
    </row>
    <row r="2" spans="2:8">
      <c r="B2" s="56" t="s">
        <v>24</v>
      </c>
      <c r="C2" s="56"/>
      <c r="D2" s="56"/>
      <c r="E2" s="56"/>
      <c r="F2" s="56"/>
      <c r="G2" s="56"/>
      <c r="H2" s="56"/>
    </row>
    <row r="3" spans="2:8">
      <c r="B3" s="56" t="s">
        <v>33</v>
      </c>
      <c r="C3" s="56"/>
      <c r="D3" s="56"/>
      <c r="E3" s="56"/>
      <c r="F3" s="56"/>
      <c r="G3" s="56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7" t="s">
        <v>34</v>
      </c>
      <c r="E5" s="57" t="s">
        <v>35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5">
        <v>44743</v>
      </c>
      <c r="D6" s="58"/>
      <c r="E6" s="58"/>
      <c r="F6" s="13" t="s">
        <v>32</v>
      </c>
      <c r="G6" s="13" t="s">
        <v>30</v>
      </c>
      <c r="H6" s="18" t="s">
        <v>31</v>
      </c>
    </row>
    <row r="7" spans="2:8" ht="15.75" thickBot="1">
      <c r="B7" s="10"/>
      <c r="C7" s="14" t="s">
        <v>0</v>
      </c>
      <c r="D7" s="59"/>
      <c r="E7" s="59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28648.9</v>
      </c>
      <c r="D8" s="29">
        <v>34203.699999999997</v>
      </c>
      <c r="E8" s="29">
        <v>42896.3</v>
      </c>
      <c r="F8" s="15">
        <f>D8/C8*100</f>
        <v>119.38922611339351</v>
      </c>
      <c r="G8" s="15">
        <f>E8/D8*100</f>
        <v>125.41420957381806</v>
      </c>
      <c r="H8" s="15">
        <f>E8/C8*100</f>
        <v>149.73105424641088</v>
      </c>
    </row>
    <row r="9" spans="2:8" ht="24" customHeight="1">
      <c r="B9" s="1" t="s">
        <v>22</v>
      </c>
      <c r="C9" s="36">
        <v>8656.7000000000007</v>
      </c>
      <c r="D9" s="36">
        <v>9201.6</v>
      </c>
      <c r="E9" s="36">
        <v>9396.2000000000007</v>
      </c>
      <c r="F9" s="15">
        <f t="shared" ref="F9:F30" si="0">D9/C9*100</f>
        <v>106.29454642069149</v>
      </c>
      <c r="G9" s="15">
        <f t="shared" ref="G9:G30" si="1">E9/D9*100</f>
        <v>102.11484959137542</v>
      </c>
      <c r="H9" s="15">
        <f t="shared" ref="H9:H30" si="2">E9/C9*100</f>
        <v>108.54251620132382</v>
      </c>
    </row>
    <row r="10" spans="2:8" ht="38.25" customHeight="1">
      <c r="B10" s="23" t="s">
        <v>16</v>
      </c>
      <c r="C10" s="37">
        <v>2421.5</v>
      </c>
      <c r="D10" s="37">
        <v>3211.3</v>
      </c>
      <c r="E10" s="37">
        <v>4700.3999999999996</v>
      </c>
      <c r="F10" s="15">
        <f t="shared" si="0"/>
        <v>132.61614701631223</v>
      </c>
      <c r="G10" s="15">
        <f t="shared" si="1"/>
        <v>146.37062871734187</v>
      </c>
      <c r="H10" s="15">
        <f t="shared" si="2"/>
        <v>194.1110881684906</v>
      </c>
    </row>
    <row r="11" spans="2:8" ht="25.5">
      <c r="B11" s="22" t="s">
        <v>17</v>
      </c>
      <c r="C11" s="38">
        <v>-2.6</v>
      </c>
      <c r="D11" s="38">
        <v>-18.5</v>
      </c>
      <c r="E11" s="38">
        <v>0.9</v>
      </c>
      <c r="F11" s="15">
        <f t="shared" si="0"/>
        <v>711.53846153846155</v>
      </c>
      <c r="G11" s="15">
        <f t="shared" si="1"/>
        <v>-4.8648648648648649</v>
      </c>
      <c r="H11" s="15">
        <f t="shared" si="2"/>
        <v>-34.615384615384613</v>
      </c>
    </row>
    <row r="12" spans="2:8">
      <c r="B12" s="4" t="s">
        <v>6</v>
      </c>
      <c r="C12" s="31">
        <v>494.5</v>
      </c>
      <c r="D12" s="31">
        <v>371.7</v>
      </c>
      <c r="E12" s="31">
        <v>309.7</v>
      </c>
      <c r="F12" s="15">
        <f t="shared" si="0"/>
        <v>75.166835187057629</v>
      </c>
      <c r="G12" s="15">
        <f t="shared" si="1"/>
        <v>83.319881624966371</v>
      </c>
      <c r="H12" s="15">
        <f t="shared" si="2"/>
        <v>62.628918099089994</v>
      </c>
    </row>
    <row r="13" spans="2:8" ht="23.25">
      <c r="B13" s="52" t="s">
        <v>23</v>
      </c>
      <c r="C13" s="38">
        <v>967.9</v>
      </c>
      <c r="D13" s="38">
        <v>559.9</v>
      </c>
      <c r="E13" s="38">
        <v>2678.8</v>
      </c>
      <c r="F13" s="15">
        <f t="shared" si="0"/>
        <v>57.846885008781904</v>
      </c>
      <c r="G13" s="15">
        <f t="shared" si="1"/>
        <v>478.44257903197001</v>
      </c>
      <c r="H13" s="15">
        <f t="shared" si="2"/>
        <v>276.76412852567415</v>
      </c>
    </row>
    <row r="14" spans="2:8" ht="19.5" customHeight="1">
      <c r="B14" s="3" t="s">
        <v>14</v>
      </c>
      <c r="C14" s="31">
        <v>4789.7</v>
      </c>
      <c r="D14" s="31">
        <v>9590.2000000000007</v>
      </c>
      <c r="E14" s="31">
        <v>8314.2000000000007</v>
      </c>
      <c r="F14" s="15">
        <f t="shared" si="0"/>
        <v>200.22548385076311</v>
      </c>
      <c r="G14" s="15">
        <f t="shared" si="1"/>
        <v>86.694750891535108</v>
      </c>
      <c r="H14" s="15">
        <f t="shared" si="2"/>
        <v>173.58498444578993</v>
      </c>
    </row>
    <row r="15" spans="2:8" ht="21.75" customHeight="1">
      <c r="B15" s="4" t="s">
        <v>7</v>
      </c>
      <c r="C15" s="31">
        <v>71.400000000000006</v>
      </c>
      <c r="D15" s="31">
        <v>93.9</v>
      </c>
      <c r="E15" s="31">
        <v>71.2</v>
      </c>
      <c r="F15" s="15">
        <f t="shared" si="0"/>
        <v>131.51260504201682</v>
      </c>
      <c r="G15" s="15">
        <f t="shared" si="1"/>
        <v>75.825346112886052</v>
      </c>
      <c r="H15" s="15">
        <f t="shared" si="2"/>
        <v>99.719887955182074</v>
      </c>
    </row>
    <row r="16" spans="2:8" ht="27" customHeight="1" thickBot="1">
      <c r="B16" s="24" t="s">
        <v>18</v>
      </c>
      <c r="C16" s="30">
        <v>0</v>
      </c>
      <c r="D16" s="30">
        <v>0</v>
      </c>
      <c r="E16" s="30">
        <v>0</v>
      </c>
      <c r="F16" s="41">
        <v>0</v>
      </c>
      <c r="G16" s="41">
        <v>0</v>
      </c>
      <c r="H16" s="41">
        <v>0</v>
      </c>
    </row>
    <row r="17" spans="2:8" ht="15.75" thickBot="1">
      <c r="B17" s="7" t="s">
        <v>8</v>
      </c>
      <c r="C17" s="32">
        <f>SUM(C8:C16)</f>
        <v>46048.000000000007</v>
      </c>
      <c r="D17" s="40">
        <f>SUM(D8:D16)</f>
        <v>57213.799999999996</v>
      </c>
      <c r="E17" s="40">
        <f>SUM(E8:E16)</f>
        <v>68367.7</v>
      </c>
      <c r="F17" s="42">
        <f t="shared" si="0"/>
        <v>124.24817581653924</v>
      </c>
      <c r="G17" s="43">
        <f t="shared" si="1"/>
        <v>119.49512180627751</v>
      </c>
      <c r="H17" s="44">
        <f t="shared" si="2"/>
        <v>148.47050903405139</v>
      </c>
    </row>
    <row r="18" spans="2:8" ht="25.5">
      <c r="B18" s="26" t="s">
        <v>19</v>
      </c>
      <c r="C18" s="60">
        <v>0</v>
      </c>
      <c r="D18" s="53">
        <v>0</v>
      </c>
      <c r="E18" s="39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5222.1000000000004</v>
      </c>
      <c r="D19" s="30">
        <v>4895</v>
      </c>
      <c r="E19" s="30">
        <v>3687.2</v>
      </c>
      <c r="F19" s="15">
        <f>D19/C19*100</f>
        <v>93.736236380000378</v>
      </c>
      <c r="G19" s="15">
        <f>E19/D19*100</f>
        <v>75.325842696629209</v>
      </c>
      <c r="H19" s="15">
        <f t="shared" si="2"/>
        <v>70.607609965339606</v>
      </c>
    </row>
    <row r="20" spans="2:8" ht="66" customHeight="1">
      <c r="B20" s="22" t="s">
        <v>29</v>
      </c>
      <c r="C20" s="30">
        <v>0</v>
      </c>
      <c r="D20" s="30">
        <v>0</v>
      </c>
      <c r="E20" s="30">
        <v>37.6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338</v>
      </c>
      <c r="D21" s="30">
        <v>317.8</v>
      </c>
      <c r="E21" s="30">
        <v>817.9</v>
      </c>
      <c r="F21" s="15">
        <f t="shared" ref="F21:F28" si="3">D21/C21*100</f>
        <v>94.023668639053255</v>
      </c>
      <c r="G21" s="15">
        <f t="shared" ref="G21:G27" si="4">E21/D21*100</f>
        <v>257.36312146003775</v>
      </c>
      <c r="H21" s="15">
        <f t="shared" si="2"/>
        <v>241.98224852071007</v>
      </c>
    </row>
    <row r="22" spans="2:8" ht="25.5">
      <c r="B22" s="28" t="s">
        <v>27</v>
      </c>
      <c r="C22" s="31">
        <v>0</v>
      </c>
      <c r="D22" s="31">
        <v>0</v>
      </c>
      <c r="E22" s="31">
        <v>3.2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29">
        <v>6875.8</v>
      </c>
      <c r="D23" s="31">
        <v>2169.1</v>
      </c>
      <c r="E23" s="31">
        <v>5878.5</v>
      </c>
      <c r="F23" s="15">
        <f t="shared" si="3"/>
        <v>31.546874545507432</v>
      </c>
      <c r="G23" s="15">
        <f t="shared" si="4"/>
        <v>271.01101839472597</v>
      </c>
      <c r="H23" s="15">
        <f t="shared" si="2"/>
        <v>85.495505977486246</v>
      </c>
    </row>
    <row r="24" spans="2:8">
      <c r="B24" s="4" t="s">
        <v>15</v>
      </c>
      <c r="C24" s="29">
        <v>2908.2</v>
      </c>
      <c r="D24" s="29">
        <v>7022</v>
      </c>
      <c r="E24" s="29">
        <v>3592.2</v>
      </c>
      <c r="F24" s="15">
        <f t="shared" si="3"/>
        <v>241.45519565366894</v>
      </c>
      <c r="G24" s="15">
        <f t="shared" si="4"/>
        <v>51.156365707775564</v>
      </c>
      <c r="H24" s="15">
        <f t="shared" si="2"/>
        <v>123.51970290901588</v>
      </c>
    </row>
    <row r="25" spans="2:8" ht="39">
      <c r="B25" s="54" t="s">
        <v>25</v>
      </c>
      <c r="C25" s="29">
        <v>0</v>
      </c>
      <c r="D25" s="29">
        <v>0</v>
      </c>
      <c r="E25" s="29">
        <v>588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29">
        <v>5.4</v>
      </c>
      <c r="D26" s="29">
        <v>483.2</v>
      </c>
      <c r="E26" s="29">
        <v>424.7</v>
      </c>
      <c r="F26" s="15">
        <f t="shared" si="3"/>
        <v>8948.148148148146</v>
      </c>
      <c r="G26" s="15">
        <f t="shared" si="4"/>
        <v>87.893211920529808</v>
      </c>
      <c r="H26" s="15">
        <f t="shared" si="2"/>
        <v>7864.8148148148139</v>
      </c>
    </row>
    <row r="27" spans="2:8">
      <c r="B27" s="4" t="s">
        <v>13</v>
      </c>
      <c r="C27" s="33">
        <v>191.2</v>
      </c>
      <c r="D27" s="29">
        <v>1480.2</v>
      </c>
      <c r="E27" s="29">
        <v>1339.7</v>
      </c>
      <c r="F27" s="15">
        <f t="shared" si="3"/>
        <v>774.16317991631809</v>
      </c>
      <c r="G27" s="15">
        <f t="shared" si="4"/>
        <v>90.508039454127825</v>
      </c>
      <c r="H27" s="15">
        <f t="shared" si="2"/>
        <v>700.67991631799168</v>
      </c>
    </row>
    <row r="28" spans="2:8" ht="15.75" thickBot="1">
      <c r="B28" s="2" t="s">
        <v>10</v>
      </c>
      <c r="C28" s="33">
        <v>1967.9</v>
      </c>
      <c r="D28" s="33">
        <v>203.2</v>
      </c>
      <c r="E28" s="33">
        <v>1659.5</v>
      </c>
      <c r="F28" s="15">
        <f t="shared" si="3"/>
        <v>10.325727933329945</v>
      </c>
      <c r="G28" s="15">
        <f>E28/D28*100</f>
        <v>816.68307086614186</v>
      </c>
      <c r="H28" s="15">
        <f t="shared" si="2"/>
        <v>84.328471975201992</v>
      </c>
    </row>
    <row r="29" spans="2:8">
      <c r="B29" s="5" t="s">
        <v>11</v>
      </c>
      <c r="C29" s="34">
        <f>SUM(C18:C28)</f>
        <v>17508.600000000002</v>
      </c>
      <c r="D29" s="45">
        <f>SUM(D18:D28)</f>
        <v>16570.5</v>
      </c>
      <c r="E29" s="45">
        <f>SUM(E18:E28)</f>
        <v>18028.5</v>
      </c>
      <c r="F29" s="47">
        <f t="shared" si="0"/>
        <v>94.642061615434699</v>
      </c>
      <c r="G29" s="48">
        <f t="shared" si="1"/>
        <v>108.79876889653299</v>
      </c>
      <c r="H29" s="49">
        <f t="shared" si="2"/>
        <v>102.96939789589115</v>
      </c>
    </row>
    <row r="30" spans="2:8" ht="15.75" thickBot="1">
      <c r="B30" s="6" t="s">
        <v>12</v>
      </c>
      <c r="C30" s="35">
        <f>C17+C29</f>
        <v>63556.600000000006</v>
      </c>
      <c r="D30" s="46">
        <f>D17+D29</f>
        <v>73784.299999999988</v>
      </c>
      <c r="E30" s="46">
        <f>E17+E29</f>
        <v>86396.2</v>
      </c>
      <c r="F30" s="50">
        <f t="shared" si="0"/>
        <v>116.09227051163842</v>
      </c>
      <c r="G30" s="21">
        <f t="shared" si="1"/>
        <v>117.0929316941409</v>
      </c>
      <c r="H30" s="51">
        <f t="shared" si="2"/>
        <v>135.93584301237004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2024-07-05T04:01:50Z</dcterms:modified>
</cp:coreProperties>
</file>