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G19"/>
  <c r="H19"/>
  <c r="G21"/>
  <c r="G23"/>
  <c r="H23"/>
  <c r="G24"/>
  <c r="H24"/>
  <c r="G26"/>
  <c r="G27"/>
  <c r="H27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<sst xmlns="http://schemas.openxmlformats.org/spreadsheetml/2006/main" count="41" uniqueCount="36">
  <si>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</si>
  <si>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</si>
  <si>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</si>
  <si>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</si>
  <si>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</si>
  <si>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</si>
  <si>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</si>
  <si>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</si>
  <si>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</si>
  <si>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</si>
  <si>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</si>
  <si>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</si>
  <si>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</si>
  <si>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</si>
  <si>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</si>
  <si>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</si>
  <si>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</si>
  <si>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</si>
  <si>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</si>
  <si>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</si>
  <si>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</si>
  <si>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</si>
  <si>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</si>
  <si>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</si>
  <si>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</si>
  <si>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</si>
  <si>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</si>
  <si>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</si>
  <si>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</si>
  <si>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</si>
  <si>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Платежи от государственных и муниципальных унитарных предприятий</t>
  </si>
  <si>
    <t>Заринского района на 01.01.2024 год</t>
  </si>
  <si>
    <t>Факт на    01.01.2023 тыс.руб.</t>
  </si>
  <si>
    <t>Факт на    01.01.2024 тыс.руб.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</si>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</sst>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3" workbookViewId="0">
      <selection activeCell="H29" sqref="H29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24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27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44562</v>
      </c>
      <c r="D6" s="60"/>
      <c r="E6" s="60"/>
      <c r="F6" s="13" t="s">
        <v>26</v>
      </c>
      <c r="G6" s="13" t="s">
        <v>28</v>
      </c>
      <c r="H6" s="18" t="s">
        <v>29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55303.8</v>
      </c>
      <c r="D8" s="29">
        <v>72825.5</v>
      </c>
      <c r="E8" s="29">
        <v>83327.3</v>
      </c>
      <c r="F8" s="15">
        <f>D8/C8*100</f>
        <v>131.68263301979249</v>
      </c>
      <c r="G8" s="15">
        <f>E8/D8*100</f>
        <v>114.42049831446404</v>
      </c>
      <c r="H8" s="15">
        <f>E8/C8*100</f>
        <v>150.67192489485353</v>
      </c>
    </row>
    <row r="9" spans="2:8" ht="24" customHeight="1">
      <c r="B9" s="1" t="s">
        <v>22</v>
      </c>
      <c r="C9" s="37">
        <v>15392.8</v>
      </c>
      <c r="D9" s="37">
        <v>18445.2</v>
      </c>
      <c r="E9" s="37">
        <v>19654.400000000001</v>
      </c>
      <c r="F9" s="15">
        <f t="shared" ref="F9:F30" si="0">D9/C9*100</f>
        <v>119.8300504131802</v>
      </c>
      <c r="G9" s="15">
        <f t="shared" ref="G9:G30" si="1">E9/D9*100</f>
        <v>106.55563507037063</v>
      </c>
      <c r="H9" s="15">
        <f t="shared" ref="H9:H30" si="2">E9/C9*100</f>
        <v>127.68567122290943</v>
      </c>
    </row>
    <row r="10" spans="2:8" ht="38.25" customHeight="1">
      <c r="B10" s="23" t="s">
        <v>16</v>
      </c>
      <c r="C10" s="38">
        <v>4141.2</v>
      </c>
      <c r="D10" s="38">
        <v>5152.3999999999996</v>
      </c>
      <c r="E10" s="38">
        <v>4487</v>
      </c>
      <c r="F10" s="15">
        <f t="shared" si="0"/>
        <v>124.41804307930069</v>
      </c>
      <c r="G10" s="15">
        <f t="shared" si="1"/>
        <v>87.085629997670992</v>
      </c>
      <c r="H10" s="15">
        <f t="shared" si="2"/>
        <v>108.3502366463827</v>
      </c>
    </row>
    <row r="11" spans="2:8" ht="25.5">
      <c r="B11" s="22" t="s">
        <v>17</v>
      </c>
      <c r="C11" s="39">
        <v>341.5</v>
      </c>
      <c r="D11" s="39">
        <v>-5.5</v>
      </c>
      <c r="E11" s="39">
        <v>-17.600000000000001</v>
      </c>
      <c r="F11" s="15">
        <f t="shared" si="0"/>
        <v>-1.6105417276720351</v>
      </c>
      <c r="G11" s="15">
        <f t="shared" si="1"/>
        <v>320</v>
      </c>
      <c r="H11" s="15">
        <f t="shared" si="2"/>
        <v>-5.1537335285505126</v>
      </c>
    </row>
    <row r="12" spans="2:8">
      <c r="B12" s="4" t="s">
        <v>6</v>
      </c>
      <c r="C12" s="31">
        <v>1287.4000000000001</v>
      </c>
      <c r="D12" s="31">
        <v>498.3</v>
      </c>
      <c r="E12" s="31">
        <v>396.5</v>
      </c>
      <c r="F12" s="15">
        <f t="shared" si="0"/>
        <v>38.705918906322815</v>
      </c>
      <c r="G12" s="15">
        <f t="shared" si="1"/>
        <v>79.570539835440499</v>
      </c>
      <c r="H12" s="15">
        <f t="shared" si="2"/>
        <v>30.798508622028891</v>
      </c>
    </row>
    <row r="13" spans="2:8" ht="23.25">
      <c r="B13" s="54" t="s">
        <v>23</v>
      </c>
      <c r="C13" s="39">
        <v>1751.1</v>
      </c>
      <c r="D13" s="39">
        <v>1665.7</v>
      </c>
      <c r="E13" s="39">
        <v>437.9</v>
      </c>
      <c r="F13" s="15">
        <f t="shared" si="0"/>
        <v>95.123065501684664</v>
      </c>
      <c r="G13" s="15">
        <f t="shared" si="1"/>
        <v>26.289247763702946</v>
      </c>
      <c r="H13" s="15">
        <f t="shared" si="2"/>
        <v>25.007138370167326</v>
      </c>
    </row>
    <row r="14" spans="2:8" ht="19.5" customHeight="1">
      <c r="B14" s="3" t="s">
        <v>14</v>
      </c>
      <c r="C14" s="31">
        <v>1084.8</v>
      </c>
      <c r="D14" s="31">
        <v>13781</v>
      </c>
      <c r="E14" s="31">
        <v>18163.400000000001</v>
      </c>
      <c r="F14" s="15">
        <f t="shared" si="0"/>
        <v>1270.3724188790561</v>
      </c>
      <c r="G14" s="15">
        <f t="shared" si="1"/>
        <v>131.80030476743343</v>
      </c>
      <c r="H14" s="15">
        <f t="shared" si="2"/>
        <v>1674.3547197640119</v>
      </c>
    </row>
    <row r="15" spans="2:8" ht="21.75" customHeight="1">
      <c r="B15" s="4" t="s">
        <v>7</v>
      </c>
      <c r="C15" s="31">
        <v>90</v>
      </c>
      <c r="D15" s="31">
        <v>194.3</v>
      </c>
      <c r="E15" s="31">
        <v>182.7</v>
      </c>
      <c r="F15" s="15">
        <f t="shared" si="0"/>
        <v>215.88888888888889</v>
      </c>
      <c r="G15" s="15">
        <f t="shared" si="1"/>
        <v>94.02985074626865</v>
      </c>
      <c r="H15" s="15">
        <f t="shared" si="2"/>
        <v>202.99999999999997</v>
      </c>
    </row>
    <row r="16" spans="2:8" ht="27" customHeight="1" thickBot="1">
      <c r="B16" s="24" t="s">
        <v>18</v>
      </c>
      <c r="C16" s="40">
        <v>-0.1</v>
      </c>
      <c r="D16" s="30">
        <v>0</v>
      </c>
      <c r="E16" s="30">
        <v>0.5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79392.5</v>
      </c>
      <c r="D17" s="42">
        <f>SUM(D8:D16)</f>
        <v>112556.9</v>
      </c>
      <c r="E17" s="42">
        <f>SUM(E8:E16)</f>
        <v>126632.09999999999</v>
      </c>
      <c r="F17" s="44">
        <f t="shared" si="0"/>
        <v>141.77271152816701</v>
      </c>
      <c r="G17" s="45">
        <f t="shared" si="1"/>
        <v>112.50496415590692</v>
      </c>
      <c r="H17" s="46">
        <f t="shared" si="2"/>
        <v>159.50133828762162</v>
      </c>
    </row>
    <row r="18" spans="2:8" ht="25.5">
      <c r="B18" s="26" t="s">
        <v>19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34</v>
      </c>
      <c r="C19" s="30">
        <v>9247.6</v>
      </c>
      <c r="D19" s="30">
        <v>11109.7</v>
      </c>
      <c r="E19" s="30">
        <v>9781.9</v>
      </c>
      <c r="F19" s="15">
        <v>120.1</v>
      </c>
      <c r="G19" s="15">
        <f t="shared" si="1"/>
        <v>88.048282131830732</v>
      </c>
      <c r="H19" s="15">
        <f t="shared" si="2"/>
        <v>105.77771529910463</v>
      </c>
    </row>
    <row r="20" spans="2:8" ht="66" customHeight="1">
      <c r="B20" s="22" t="s">
        <v>35</v>
      </c>
      <c r="C20" s="30">
        <v>0</v>
      </c>
      <c r="D20" s="30">
        <v>0</v>
      </c>
      <c r="E20" s="30">
        <v>112.9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153.19999999999999</v>
      </c>
      <c r="D21" s="30">
        <v>989.4</v>
      </c>
      <c r="E21" s="30">
        <v>964.6</v>
      </c>
      <c r="F21" s="15">
        <v>639.1</v>
      </c>
      <c r="G21" s="15">
        <f t="shared" si="1"/>
        <v>97.493430361835465</v>
      </c>
      <c r="H21" s="15">
        <f t="shared" si="2"/>
        <v>629.63446475195838</v>
      </c>
    </row>
    <row r="22" spans="2:8" ht="25.5">
      <c r="B22" s="28" t="s">
        <v>30</v>
      </c>
      <c r="C22" s="31">
        <v>1.6</v>
      </c>
      <c r="D22" s="31">
        <v>0.4</v>
      </c>
      <c r="E22" s="31">
        <v>1.1000000000000001</v>
      </c>
      <c r="F22" s="15">
        <v>25</v>
      </c>
      <c r="G22" s="15">
        <v>275</v>
      </c>
      <c r="H22" s="15">
        <v>68.7</v>
      </c>
    </row>
    <row r="23" spans="2:8" ht="25.5">
      <c r="B23" s="28" t="s">
        <v>21</v>
      </c>
      <c r="C23" s="31">
        <v>3704.3</v>
      </c>
      <c r="D23" s="31">
        <v>8251.2999999999993</v>
      </c>
      <c r="E23" s="31">
        <v>2402.6999999999998</v>
      </c>
      <c r="F23" s="15">
        <v>222.7</v>
      </c>
      <c r="G23" s="15">
        <f t="shared" si="1"/>
        <v>29.11904790760244</v>
      </c>
      <c r="H23" s="15">
        <f t="shared" si="2"/>
        <v>64.862457144399741</v>
      </c>
    </row>
    <row r="24" spans="2:8">
      <c r="B24" s="4" t="s">
        <v>15</v>
      </c>
      <c r="C24" s="33">
        <v>6100.1</v>
      </c>
      <c r="D24" s="29">
        <v>6505.9</v>
      </c>
      <c r="E24" s="29">
        <v>10603.9</v>
      </c>
      <c r="F24" s="15">
        <v>106.7</v>
      </c>
      <c r="G24" s="15">
        <f t="shared" si="1"/>
        <v>162.98897923423354</v>
      </c>
      <c r="H24" s="15">
        <f t="shared" si="2"/>
        <v>173.83157653153225</v>
      </c>
    </row>
    <row r="25" spans="2:8" ht="39">
      <c r="B25" s="56" t="s">
        <v>25</v>
      </c>
      <c r="C25" s="33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33">
        <v>226.2</v>
      </c>
      <c r="D26" s="29">
        <v>212.4</v>
      </c>
      <c r="E26" s="29">
        <v>4426.8999999999996</v>
      </c>
      <c r="F26" s="15">
        <v>93.9</v>
      </c>
      <c r="G26" s="15">
        <f t="shared" si="1"/>
        <v>2084.2278719397359</v>
      </c>
      <c r="H26" s="15">
        <v>1957.1</v>
      </c>
    </row>
    <row r="27" spans="2:8">
      <c r="B27" s="4" t="s">
        <v>13</v>
      </c>
      <c r="C27" s="33">
        <v>152</v>
      </c>
      <c r="D27" s="29">
        <v>710.2</v>
      </c>
      <c r="E27" s="29">
        <v>2234.5</v>
      </c>
      <c r="F27" s="15">
        <v>467.2</v>
      </c>
      <c r="G27" s="15">
        <f t="shared" si="1"/>
        <v>314.6296817797803</v>
      </c>
      <c r="H27" s="15">
        <f t="shared" si="2"/>
        <v>1470.0657894736842</v>
      </c>
    </row>
    <row r="28" spans="2:8" ht="15.75" thickBot="1">
      <c r="B28" s="2" t="s">
        <v>10</v>
      </c>
      <c r="C28" s="34">
        <v>1366.6</v>
      </c>
      <c r="D28" s="34">
        <v>2016.7</v>
      </c>
      <c r="E28" s="34">
        <v>236.8</v>
      </c>
      <c r="F28" s="43">
        <v>149.9</v>
      </c>
      <c r="G28" s="43">
        <v>11.7</v>
      </c>
      <c r="H28" s="43">
        <v>17.3</v>
      </c>
    </row>
    <row r="29" spans="2:8">
      <c r="B29" s="5" t="s">
        <v>11</v>
      </c>
      <c r="C29" s="35">
        <f>SUM(C18:C28)</f>
        <v>20951.600000000002</v>
      </c>
      <c r="D29" s="47">
        <f>SUM(D18:D28)</f>
        <v>29796</v>
      </c>
      <c r="E29" s="47">
        <f>SUM(E18:E28)</f>
        <v>30765.3</v>
      </c>
      <c r="F29" s="49">
        <f t="shared" si="0"/>
        <v>142.21348250252964</v>
      </c>
      <c r="G29" s="50">
        <f t="shared" si="1"/>
        <v>103.25312122432541</v>
      </c>
      <c r="H29" s="51">
        <f t="shared" si="2"/>
        <v>146.83985948567172</v>
      </c>
    </row>
    <row r="30" spans="2:8" ht="15.75" thickBot="1">
      <c r="B30" s="6" t="s">
        <v>12</v>
      </c>
      <c r="C30" s="36">
        <f>C17+C29</f>
        <v>100344.1</v>
      </c>
      <c r="D30" s="48">
        <f>D17+D29</f>
        <v>142352.9</v>
      </c>
      <c r="E30" s="48">
        <f>E17+E29</f>
        <v>157397.4</v>
      </c>
      <c r="F30" s="52">
        <f t="shared" si="0"/>
        <v>141.86474341789898</v>
      </c>
      <c r="G30" s="21">
        <f t="shared" si="1"/>
        <v>110.56845347021383</v>
      </c>
      <c r="H30" s="53">
        <f t="shared" si="2"/>
        <v>156.85765281665786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2024-01-16T07:48:26Z</dcterms:modified>
</cp:coreProperties>
</file>