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0"/>
  <c r="D17"/>
  <c r="H13" l="1"/>
  <c r="F13"/>
  <c r="D27" l="1"/>
  <c r="C27"/>
  <c r="C17"/>
  <c r="C28" l="1"/>
  <c r="D28"/>
  <c r="F12"/>
  <c r="H12"/>
  <c r="G19"/>
  <c r="H19"/>
  <c r="G20"/>
  <c r="G21"/>
  <c r="H21"/>
  <c r="G22"/>
  <c r="H22"/>
  <c r="G24"/>
  <c r="G25"/>
  <c r="H25"/>
  <c r="H14"/>
  <c r="H15"/>
  <c r="F14"/>
  <c r="F15"/>
  <c r="E27" l="1"/>
  <c r="E17"/>
  <c r="H9"/>
  <c r="H10"/>
  <c r="H11"/>
  <c r="F9"/>
  <c r="F10"/>
  <c r="F11"/>
  <c r="H8"/>
  <c r="G8"/>
  <c r="F8"/>
  <c r="E28" l="1"/>
  <c r="G27" l="1"/>
  <c r="G17"/>
  <c r="H27"/>
  <c r="F27" l="1"/>
  <c r="G28"/>
  <c r="H17" l="1"/>
  <c r="F17"/>
  <c r="H28" l="1"/>
  <c r="F28"/>
</calcChain>
</file>

<file path=xl/sharedStrings.xml><?xml version="1.0" encoding="utf-8"?>
<sst xmlns="http://schemas.openxmlformats.org/spreadsheetml/2006/main" count="39" uniqueCount="34">
  <si>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</si>
  <si>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</si>
  <si>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</si>
  <si>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</si>
  <si>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</si>
  <si>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</si>
  <si>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</si>
  <si>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</si>
  <si>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</si>
  <si>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</si>
  <si>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</si>
  <si>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</si>
  <si>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</si>
  <si>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</si>
  <si>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</si>
  <si>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</si>
  <si>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</si>
  <si>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</si>
  <si>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</si>
  <si>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</si>
  <si>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</si>
  <si>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</si>
  <si>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</si>
  <si>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</si>
  <si>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</si>
  <si>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</si>
  <si>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</si>
  <si>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</si>
  <si>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</si>
  <si>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</si>
  <si>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</si>
  <si>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Заринского района на 01.08.2023 год</t>
  </si>
  <si>
    <t>Факт на    01.08.2022 тыс.руб.</t>
  </si>
  <si>
    <t>Факт на    01.08. 2023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</si>
</sst>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abSelected="1" topLeftCell="A9" workbookViewId="0">
      <selection activeCell="E28" sqref="E28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28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44409</v>
      </c>
      <c r="D6" s="60"/>
      <c r="E6" s="60"/>
      <c r="F6" s="13" t="s">
        <v>27</v>
      </c>
      <c r="G6" s="13" t="s">
        <v>29</v>
      </c>
      <c r="H6" s="18" t="s">
        <v>30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28193.1</v>
      </c>
      <c r="D8" s="29">
        <v>35151.4</v>
      </c>
      <c r="E8" s="29">
        <v>43182.5</v>
      </c>
      <c r="F8" s="15">
        <f>D8/C8*100</f>
        <v>124.6808616292639</v>
      </c>
      <c r="G8" s="15">
        <f>E8/D8*100</f>
        <v>122.84716967176273</v>
      </c>
      <c r="H8" s="15">
        <f>E8/C8*100</f>
        <v>153.16690963391753</v>
      </c>
    </row>
    <row r="9" spans="2:8" ht="24" customHeight="1">
      <c r="B9" s="1" t="s">
        <v>23</v>
      </c>
      <c r="C9" s="37">
        <v>8413.4</v>
      </c>
      <c r="D9" s="37">
        <v>10274.6</v>
      </c>
      <c r="E9" s="37">
        <v>10846.5</v>
      </c>
      <c r="F9" s="15">
        <f t="shared" ref="F9:F28" si="0">D9/C9*100</f>
        <v>122.12185323412652</v>
      </c>
      <c r="G9" s="15">
        <f t="shared" ref="G9:G28" si="1">E9/D9*100</f>
        <v>105.56615342689739</v>
      </c>
      <c r="H9" s="15">
        <f t="shared" ref="H9:H28" si="2">E9/C9*100</f>
        <v>128.91934295290847</v>
      </c>
    </row>
    <row r="10" spans="2:8" ht="38.25" customHeight="1">
      <c r="B10" s="23" t="s">
        <v>16</v>
      </c>
      <c r="C10" s="38">
        <v>3008.8</v>
      </c>
      <c r="D10" s="38">
        <v>3220.9</v>
      </c>
      <c r="E10" s="38">
        <v>3613.2</v>
      </c>
      <c r="F10" s="15">
        <f t="shared" si="0"/>
        <v>107.04932198883274</v>
      </c>
      <c r="G10" s="15">
        <f t="shared" si="1"/>
        <v>112.1798255146077</v>
      </c>
      <c r="H10" s="15">
        <f t="shared" si="2"/>
        <v>120.08774262164317</v>
      </c>
    </row>
    <row r="11" spans="2:8" ht="25.5">
      <c r="B11" s="22" t="s">
        <v>17</v>
      </c>
      <c r="C11" s="39">
        <v>319.2</v>
      </c>
      <c r="D11" s="39">
        <v>0.7</v>
      </c>
      <c r="E11" s="39">
        <v>-18.399999999999999</v>
      </c>
      <c r="F11" s="15">
        <f t="shared" si="0"/>
        <v>0.21929824561403508</v>
      </c>
      <c r="G11" s="15">
        <f t="shared" si="1"/>
        <v>-2628.5714285714284</v>
      </c>
      <c r="H11" s="15">
        <f t="shared" si="2"/>
        <v>-5.7644110275689222</v>
      </c>
    </row>
    <row r="12" spans="2:8">
      <c r="B12" s="4" t="s">
        <v>6</v>
      </c>
      <c r="C12" s="31">
        <v>1172</v>
      </c>
      <c r="D12" s="31">
        <v>495.9</v>
      </c>
      <c r="E12" s="31">
        <v>396</v>
      </c>
      <c r="F12" s="15">
        <f t="shared" si="0"/>
        <v>42.312286689419793</v>
      </c>
      <c r="G12" s="15">
        <f t="shared" si="1"/>
        <v>79.854809437386578</v>
      </c>
      <c r="H12" s="15">
        <f t="shared" si="2"/>
        <v>33.788395904436861</v>
      </c>
    </row>
    <row r="13" spans="2:8" ht="23.25">
      <c r="B13" s="54" t="s">
        <v>24</v>
      </c>
      <c r="C13" s="39">
        <v>1072.3</v>
      </c>
      <c r="D13" s="39">
        <v>1112.5999999999999</v>
      </c>
      <c r="E13" s="39">
        <v>614.70000000000005</v>
      </c>
      <c r="F13" s="15">
        <f t="shared" si="0"/>
        <v>103.75827660169728</v>
      </c>
      <c r="G13" s="15">
        <f t="shared" si="1"/>
        <v>55.248966385044049</v>
      </c>
      <c r="H13" s="15">
        <f t="shared" si="2"/>
        <v>57.325375361372757</v>
      </c>
    </row>
    <row r="14" spans="2:8" ht="19.5" customHeight="1">
      <c r="B14" s="3" t="s">
        <v>14</v>
      </c>
      <c r="C14" s="31">
        <v>459.2</v>
      </c>
      <c r="D14" s="31">
        <v>5606.1</v>
      </c>
      <c r="E14" s="31">
        <v>10033.200000000001</v>
      </c>
      <c r="F14" s="15">
        <f t="shared" si="0"/>
        <v>1220.8405923344949</v>
      </c>
      <c r="G14" s="15">
        <f t="shared" si="1"/>
        <v>178.96933697222667</v>
      </c>
      <c r="H14" s="15">
        <f t="shared" si="2"/>
        <v>2184.9303135888504</v>
      </c>
    </row>
    <row r="15" spans="2:8" ht="21.75" customHeight="1">
      <c r="B15" s="4" t="s">
        <v>7</v>
      </c>
      <c r="C15" s="31">
        <v>78.5</v>
      </c>
      <c r="D15" s="31">
        <v>80.8</v>
      </c>
      <c r="E15" s="31">
        <v>110.2</v>
      </c>
      <c r="F15" s="15">
        <f t="shared" si="0"/>
        <v>102.92993630573248</v>
      </c>
      <c r="G15" s="15">
        <f t="shared" si="1"/>
        <v>136.38613861386139</v>
      </c>
      <c r="H15" s="15">
        <f t="shared" si="2"/>
        <v>140.38216560509557</v>
      </c>
    </row>
    <row r="16" spans="2:8" ht="27" customHeight="1" thickBot="1">
      <c r="B16" s="24" t="s">
        <v>18</v>
      </c>
      <c r="C16" s="40">
        <v>0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42716.5</v>
      </c>
      <c r="D17" s="42">
        <f>SUM(D8:D16)</f>
        <v>55943</v>
      </c>
      <c r="E17" s="42">
        <f>SUM(E8:E16)</f>
        <v>68777.899999999994</v>
      </c>
      <c r="F17" s="44">
        <f t="shared" si="0"/>
        <v>130.96344503880232</v>
      </c>
      <c r="G17" s="45">
        <f t="shared" si="1"/>
        <v>122.94281679566701</v>
      </c>
      <c r="H17" s="46">
        <f t="shared" si="2"/>
        <v>161.01014830334881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3472</v>
      </c>
      <c r="D19" s="30">
        <v>5623</v>
      </c>
      <c r="E19" s="30">
        <v>5471.3</v>
      </c>
      <c r="F19" s="15">
        <v>196.4</v>
      </c>
      <c r="G19" s="15">
        <f t="shared" si="1"/>
        <v>97.302151876222666</v>
      </c>
      <c r="H19" s="15">
        <f t="shared" si="2"/>
        <v>157.58352534562212</v>
      </c>
    </row>
    <row r="20" spans="2:8" ht="51">
      <c r="B20" s="27" t="s">
        <v>21</v>
      </c>
      <c r="C20" s="30">
        <v>82.3</v>
      </c>
      <c r="D20" s="30">
        <v>388</v>
      </c>
      <c r="E20" s="30">
        <v>435.9</v>
      </c>
      <c r="F20" s="15">
        <v>512.70000000000005</v>
      </c>
      <c r="G20" s="15">
        <f t="shared" si="1"/>
        <v>112.34536082474227</v>
      </c>
      <c r="H20" s="15">
        <f t="shared" si="2"/>
        <v>529.64763061968404</v>
      </c>
    </row>
    <row r="21" spans="2:8" ht="25.5">
      <c r="B21" s="28" t="s">
        <v>22</v>
      </c>
      <c r="C21" s="31">
        <v>2972</v>
      </c>
      <c r="D21" s="31">
        <v>6907.5</v>
      </c>
      <c r="E21" s="31">
        <v>2291.6999999999998</v>
      </c>
      <c r="F21" s="15">
        <v>325</v>
      </c>
      <c r="G21" s="15">
        <f t="shared" si="1"/>
        <v>33.176981541802384</v>
      </c>
      <c r="H21" s="15">
        <f t="shared" si="2"/>
        <v>77.109690444145357</v>
      </c>
    </row>
    <row r="22" spans="2:8">
      <c r="B22" s="4" t="s">
        <v>15</v>
      </c>
      <c r="C22" s="33">
        <v>3121.4</v>
      </c>
      <c r="D22" s="29">
        <v>2997.6</v>
      </c>
      <c r="E22" s="29">
        <v>7062.5</v>
      </c>
      <c r="F22" s="15">
        <v>91.3</v>
      </c>
      <c r="G22" s="15">
        <f t="shared" si="1"/>
        <v>235.60515078729648</v>
      </c>
      <c r="H22" s="15">
        <f t="shared" si="2"/>
        <v>226.26065227141666</v>
      </c>
    </row>
    <row r="23" spans="2:8" ht="39">
      <c r="B23" s="56" t="s">
        <v>26</v>
      </c>
      <c r="C23" s="33">
        <v>0</v>
      </c>
      <c r="D23" s="29">
        <v>0</v>
      </c>
      <c r="E23" s="29">
        <v>0</v>
      </c>
      <c r="F23" s="15">
        <v>0</v>
      </c>
      <c r="G23" s="15">
        <v>0</v>
      </c>
      <c r="H23" s="15">
        <v>0</v>
      </c>
    </row>
    <row r="24" spans="2:8">
      <c r="B24" s="25" t="s">
        <v>9</v>
      </c>
      <c r="C24" s="33">
        <v>6.1</v>
      </c>
      <c r="D24" s="29">
        <v>5.4</v>
      </c>
      <c r="E24" s="29">
        <v>483.2</v>
      </c>
      <c r="F24" s="15">
        <v>0</v>
      </c>
      <c r="G24" s="15">
        <f t="shared" si="1"/>
        <v>8948.148148148146</v>
      </c>
      <c r="H24" s="15">
        <v>0</v>
      </c>
    </row>
    <row r="25" spans="2:8">
      <c r="B25" s="4" t="s">
        <v>13</v>
      </c>
      <c r="C25" s="33">
        <v>94.4</v>
      </c>
      <c r="D25" s="29">
        <v>212.2</v>
      </c>
      <c r="E25" s="29">
        <v>1551.2</v>
      </c>
      <c r="F25" s="15">
        <v>321.3</v>
      </c>
      <c r="G25" s="15">
        <f t="shared" si="1"/>
        <v>731.00848256361928</v>
      </c>
      <c r="H25" s="15">
        <f t="shared" si="2"/>
        <v>1643.2203389830509</v>
      </c>
    </row>
    <row r="26" spans="2:8" ht="15.75" thickBot="1">
      <c r="B26" s="2" t="s">
        <v>10</v>
      </c>
      <c r="C26" s="34">
        <v>1366.5</v>
      </c>
      <c r="D26" s="34">
        <v>1962.8</v>
      </c>
      <c r="E26" s="34">
        <v>181.3</v>
      </c>
      <c r="F26" s="43">
        <v>142.30000000000001</v>
      </c>
      <c r="G26" s="43">
        <v>0</v>
      </c>
      <c r="H26" s="43">
        <v>0</v>
      </c>
    </row>
    <row r="27" spans="2:8">
      <c r="B27" s="5" t="s">
        <v>11</v>
      </c>
      <c r="C27" s="35">
        <f>SUM(C18:C26)</f>
        <v>11114.7</v>
      </c>
      <c r="D27" s="47">
        <f>SUM(D18:D26)</f>
        <v>18096.5</v>
      </c>
      <c r="E27" s="47">
        <f>SUM(E18:E26)</f>
        <v>17477.099999999999</v>
      </c>
      <c r="F27" s="49">
        <f t="shared" si="0"/>
        <v>162.81591046092112</v>
      </c>
      <c r="G27" s="50">
        <f t="shared" si="1"/>
        <v>96.577238692564848</v>
      </c>
      <c r="H27" s="51">
        <f t="shared" si="2"/>
        <v>157.24311047531646</v>
      </c>
    </row>
    <row r="28" spans="2:8" ht="15.75" thickBot="1">
      <c r="B28" s="6" t="s">
        <v>12</v>
      </c>
      <c r="C28" s="36">
        <f>C17+C27</f>
        <v>53831.199999999997</v>
      </c>
      <c r="D28" s="48">
        <f>D17+D27</f>
        <v>74039.5</v>
      </c>
      <c r="E28" s="48">
        <f>E17+E27</f>
        <v>86255</v>
      </c>
      <c r="F28" s="52">
        <f t="shared" si="0"/>
        <v>137.54012542911917</v>
      </c>
      <c r="G28" s="21">
        <f t="shared" si="1"/>
        <v>116.49862573356114</v>
      </c>
      <c r="H28" s="53">
        <f t="shared" si="2"/>
        <v>160.23235595714013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2023-08-08T05:05:09Z</dcterms:modified>
</cp:coreProperties>
</file>