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H20"/>
  <c r="D17"/>
  <c r="H13" l="1"/>
  <c r="F13"/>
  <c r="D27" l="1"/>
  <c r="C27"/>
  <c r="C17"/>
  <c r="C28" l="1"/>
  <c r="D28"/>
  <c r="F12"/>
  <c r="H12"/>
  <c r="G19"/>
  <c r="H19"/>
  <c r="G20"/>
  <c r="G21"/>
  <c r="H21"/>
  <c r="G22"/>
  <c r="H22"/>
  <c r="G24"/>
  <c r="G25"/>
  <c r="H25"/>
  <c r="H14"/>
  <c r="H15"/>
  <c r="F14"/>
  <c r="F15"/>
  <c r="E27" l="1"/>
  <c r="E17"/>
  <c r="H9"/>
  <c r="H10"/>
  <c r="H11"/>
  <c r="F9"/>
  <c r="F10"/>
  <c r="F11"/>
  <c r="H8"/>
  <c r="G8"/>
  <c r="F8"/>
  <c r="E28" l="1"/>
  <c r="G27" l="1"/>
  <c r="G17"/>
  <c r="H27"/>
  <c r="F27" l="1"/>
  <c r="G28"/>
  <c r="H17" l="1"/>
  <c r="F17"/>
  <c r="H28" l="1"/>
  <c r="F28"/>
</calcChain>
</file>

<file path=xl/sharedStrings.xml><?xml version="1.0" encoding="utf-8"?>
<sst xmlns="http://schemas.openxmlformats.org/spreadsheetml/2006/main" count="39" uniqueCount="34">
  <si>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</si>
  <si>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</si>
  <si>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</si>
  <si>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</si>
  <si>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</si>
  <si>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</si>
  <si>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</si>
  <si>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</si>
  <si>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</si>
  <si>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</si>
  <si>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</si>
  <si>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</si>
  <si>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</si>
  <si>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</si>
  <si>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</si>
  <si>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</si>
  <si>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</si>
  <si>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</si>
  <si>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</si>
  <si>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</si>
  <si>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</si>
  <si>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</si>
  <si>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</si>
  <si>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</si>
  <si>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</si>
  <si>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</si>
  <si>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</si>
  <si>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2022/2021г.г</t>
  </si>
  <si>
    <t>Факт на</t>
  </si>
  <si>
    <t>2023/2022г.г</t>
  </si>
  <si>
    <t>2023/2021г.г</t>
  </si>
  <si>
    <t>Заринского района на 01.10.2023 год</t>
  </si>
  <si>
    <t>Факт на    01.10.2022 тыс.руб.</t>
  </si>
  <si>
    <t>Факт на    01.10. 2023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</si>
</sst>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tabSelected="1" topLeftCell="A13" workbookViewId="0">
      <selection activeCell="E23" sqref="E23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25</v>
      </c>
      <c r="C2" s="58"/>
      <c r="D2" s="58"/>
      <c r="E2" s="58"/>
      <c r="F2" s="58"/>
      <c r="G2" s="58"/>
      <c r="H2" s="58"/>
    </row>
    <row r="3" spans="2:8">
      <c r="B3" s="58" t="s">
        <v>31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28</v>
      </c>
      <c r="D5" s="59" t="s">
        <v>32</v>
      </c>
      <c r="E5" s="59" t="s">
        <v>33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44470</v>
      </c>
      <c r="D6" s="60"/>
      <c r="E6" s="60"/>
      <c r="F6" s="13" t="s">
        <v>27</v>
      </c>
      <c r="G6" s="13" t="s">
        <v>29</v>
      </c>
      <c r="H6" s="18" t="s">
        <v>30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37368.1</v>
      </c>
      <c r="D8" s="29">
        <v>45638.9</v>
      </c>
      <c r="E8" s="29">
        <v>56965.1</v>
      </c>
      <c r="F8" s="15">
        <f>D8/C8*100</f>
        <v>122.13331692004678</v>
      </c>
      <c r="G8" s="15">
        <f>E8/D8*100</f>
        <v>124.81698726305848</v>
      </c>
      <c r="H8" s="15">
        <f>E8/C8*100</f>
        <v>152.44312662404565</v>
      </c>
    </row>
    <row r="9" spans="2:8" ht="24" customHeight="1">
      <c r="B9" s="1" t="s">
        <v>23</v>
      </c>
      <c r="C9" s="37">
        <v>11199</v>
      </c>
      <c r="D9" s="37">
        <v>13750.3</v>
      </c>
      <c r="E9" s="37">
        <v>14219.2</v>
      </c>
      <c r="F9" s="15">
        <f t="shared" ref="F9:F28" si="0">D9/C9*100</f>
        <v>122.78149834806678</v>
      </c>
      <c r="G9" s="15">
        <f t="shared" ref="G9:G28" si="1">E9/D9*100</f>
        <v>103.4101074158382</v>
      </c>
      <c r="H9" s="15">
        <f t="shared" ref="H9:H28" si="2">E9/C9*100</f>
        <v>126.96847932851148</v>
      </c>
    </row>
    <row r="10" spans="2:8" ht="38.25" customHeight="1">
      <c r="B10" s="23" t="s">
        <v>16</v>
      </c>
      <c r="C10" s="38">
        <v>3330</v>
      </c>
      <c r="D10" s="38">
        <v>3495.9</v>
      </c>
      <c r="E10" s="38">
        <v>4144.6000000000004</v>
      </c>
      <c r="F10" s="15">
        <f t="shared" si="0"/>
        <v>104.98198198198199</v>
      </c>
      <c r="G10" s="15">
        <f t="shared" si="1"/>
        <v>118.55602276953003</v>
      </c>
      <c r="H10" s="15">
        <f t="shared" si="2"/>
        <v>124.46246246246247</v>
      </c>
    </row>
    <row r="11" spans="2:8" ht="25.5">
      <c r="B11" s="22" t="s">
        <v>17</v>
      </c>
      <c r="C11" s="39">
        <v>318.60000000000002</v>
      </c>
      <c r="D11" s="39">
        <v>-1.1000000000000001</v>
      </c>
      <c r="E11" s="39">
        <v>-18.399999999999999</v>
      </c>
      <c r="F11" s="15">
        <f t="shared" si="0"/>
        <v>-0.34526051475204017</v>
      </c>
      <c r="G11" s="15">
        <f t="shared" si="1"/>
        <v>1672.7272727272723</v>
      </c>
      <c r="H11" s="15">
        <f t="shared" si="2"/>
        <v>-5.7752667922159437</v>
      </c>
    </row>
    <row r="12" spans="2:8">
      <c r="B12" s="4" t="s">
        <v>6</v>
      </c>
      <c r="C12" s="31">
        <v>1173.3</v>
      </c>
      <c r="D12" s="31">
        <v>498.3</v>
      </c>
      <c r="E12" s="31">
        <v>396</v>
      </c>
      <c r="F12" s="15">
        <f t="shared" si="0"/>
        <v>42.469956532856052</v>
      </c>
      <c r="G12" s="15">
        <f t="shared" si="1"/>
        <v>79.47019867549669</v>
      </c>
      <c r="H12" s="15">
        <f t="shared" si="2"/>
        <v>33.750958834057784</v>
      </c>
    </row>
    <row r="13" spans="2:8" ht="23.25">
      <c r="B13" s="54" t="s">
        <v>24</v>
      </c>
      <c r="C13" s="39">
        <v>1230</v>
      </c>
      <c r="D13" s="39">
        <v>1193.0999999999999</v>
      </c>
      <c r="E13" s="39">
        <v>691.8</v>
      </c>
      <c r="F13" s="15">
        <f t="shared" si="0"/>
        <v>97</v>
      </c>
      <c r="G13" s="15">
        <f t="shared" si="1"/>
        <v>57.983404576313802</v>
      </c>
      <c r="H13" s="15">
        <f t="shared" si="2"/>
        <v>56.243902439024382</v>
      </c>
    </row>
    <row r="14" spans="2:8" ht="19.5" customHeight="1">
      <c r="B14" s="3" t="s">
        <v>14</v>
      </c>
      <c r="C14" s="31">
        <v>698.7</v>
      </c>
      <c r="D14" s="31">
        <v>6992.8</v>
      </c>
      <c r="E14" s="31">
        <v>14109.5</v>
      </c>
      <c r="F14" s="15">
        <f t="shared" si="0"/>
        <v>1000.8301130671246</v>
      </c>
      <c r="G14" s="15">
        <f t="shared" si="1"/>
        <v>201.77182244594439</v>
      </c>
      <c r="H14" s="15">
        <f t="shared" si="2"/>
        <v>2019.3931587233433</v>
      </c>
    </row>
    <row r="15" spans="2:8" ht="21.75" customHeight="1">
      <c r="B15" s="4" t="s">
        <v>7</v>
      </c>
      <c r="C15" s="31">
        <v>68.900000000000006</v>
      </c>
      <c r="D15" s="31">
        <v>105.6</v>
      </c>
      <c r="E15" s="31">
        <v>144.69999999999999</v>
      </c>
      <c r="F15" s="15">
        <f t="shared" si="0"/>
        <v>153.26560232220606</v>
      </c>
      <c r="G15" s="15">
        <f t="shared" si="1"/>
        <v>137.02651515151513</v>
      </c>
      <c r="H15" s="15">
        <f t="shared" si="2"/>
        <v>210.01451378809867</v>
      </c>
    </row>
    <row r="16" spans="2:8" ht="27" customHeight="1" thickBot="1">
      <c r="B16" s="24" t="s">
        <v>18</v>
      </c>
      <c r="C16" s="40">
        <v>-0.1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55386.5</v>
      </c>
      <c r="D17" s="42">
        <f>SUM(D8:D16)</f>
        <v>71673.8</v>
      </c>
      <c r="E17" s="42">
        <f>SUM(E8:E16)</f>
        <v>90652.500000000015</v>
      </c>
      <c r="F17" s="44">
        <f t="shared" si="0"/>
        <v>129.40662435792117</v>
      </c>
      <c r="G17" s="45">
        <f t="shared" si="1"/>
        <v>126.47927136554782</v>
      </c>
      <c r="H17" s="46">
        <f t="shared" si="2"/>
        <v>163.67255558665019</v>
      </c>
    </row>
    <row r="18" spans="2:8" ht="25.5">
      <c r="B18" s="26" t="s">
        <v>20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19</v>
      </c>
      <c r="C19" s="30">
        <v>6448</v>
      </c>
      <c r="D19" s="30">
        <v>7575.3</v>
      </c>
      <c r="E19" s="30">
        <v>7011.7</v>
      </c>
      <c r="F19" s="15">
        <v>196.4</v>
      </c>
      <c r="G19" s="15">
        <f t="shared" si="1"/>
        <v>92.560030625849805</v>
      </c>
      <c r="H19" s="15">
        <f t="shared" si="2"/>
        <v>108.74224565756822</v>
      </c>
    </row>
    <row r="20" spans="2:8" ht="51">
      <c r="B20" s="27" t="s">
        <v>21</v>
      </c>
      <c r="C20" s="30">
        <v>132.9</v>
      </c>
      <c r="D20" s="30">
        <v>558.6</v>
      </c>
      <c r="E20" s="30">
        <v>551</v>
      </c>
      <c r="F20" s="15">
        <v>512.70000000000005</v>
      </c>
      <c r="G20" s="15">
        <f t="shared" si="1"/>
        <v>98.639455782312922</v>
      </c>
      <c r="H20" s="15">
        <f t="shared" si="2"/>
        <v>414.5974416854778</v>
      </c>
    </row>
    <row r="21" spans="2:8" ht="25.5">
      <c r="B21" s="28" t="s">
        <v>22</v>
      </c>
      <c r="C21" s="31">
        <v>2971.9</v>
      </c>
      <c r="D21" s="31">
        <v>6907.5</v>
      </c>
      <c r="E21" s="31">
        <v>2291.6999999999998</v>
      </c>
      <c r="F21" s="15">
        <v>325</v>
      </c>
      <c r="G21" s="15">
        <f t="shared" si="1"/>
        <v>33.176981541802384</v>
      </c>
      <c r="H21" s="15">
        <f t="shared" si="2"/>
        <v>77.112285070157128</v>
      </c>
    </row>
    <row r="22" spans="2:8">
      <c r="B22" s="4" t="s">
        <v>15</v>
      </c>
      <c r="C22" s="33">
        <v>3828.7</v>
      </c>
      <c r="D22" s="29">
        <v>3944.8</v>
      </c>
      <c r="E22" s="29">
        <v>7932.6</v>
      </c>
      <c r="F22" s="15">
        <v>91.3</v>
      </c>
      <c r="G22" s="15">
        <f t="shared" si="1"/>
        <v>201.09004258771043</v>
      </c>
      <c r="H22" s="15">
        <f t="shared" si="2"/>
        <v>207.18781831953405</v>
      </c>
    </row>
    <row r="23" spans="2:8" ht="39">
      <c r="B23" s="56" t="s">
        <v>26</v>
      </c>
      <c r="C23" s="33">
        <v>0</v>
      </c>
      <c r="D23" s="29">
        <v>0</v>
      </c>
      <c r="E23" s="29">
        <v>0</v>
      </c>
      <c r="F23" s="15">
        <v>0</v>
      </c>
      <c r="G23" s="15">
        <v>0</v>
      </c>
      <c r="H23" s="15">
        <v>0</v>
      </c>
    </row>
    <row r="24" spans="2:8">
      <c r="B24" s="25" t="s">
        <v>9</v>
      </c>
      <c r="C24" s="33">
        <v>24.8</v>
      </c>
      <c r="D24" s="29">
        <v>5.4</v>
      </c>
      <c r="E24" s="29">
        <v>554.1</v>
      </c>
      <c r="F24" s="15">
        <v>0</v>
      </c>
      <c r="G24" s="15">
        <f t="shared" si="1"/>
        <v>10261.111111111111</v>
      </c>
      <c r="H24" s="15">
        <v>0</v>
      </c>
    </row>
    <row r="25" spans="2:8">
      <c r="B25" s="4" t="s">
        <v>13</v>
      </c>
      <c r="C25" s="33">
        <v>101.3</v>
      </c>
      <c r="D25" s="29">
        <v>345.1</v>
      </c>
      <c r="E25" s="29">
        <v>1634.4</v>
      </c>
      <c r="F25" s="15">
        <v>321.3</v>
      </c>
      <c r="G25" s="15">
        <f t="shared" si="1"/>
        <v>473.60185453491744</v>
      </c>
      <c r="H25" s="15">
        <f t="shared" si="2"/>
        <v>1613.425468904245</v>
      </c>
    </row>
    <row r="26" spans="2:8" ht="15.75" thickBot="1">
      <c r="B26" s="2" t="s">
        <v>10</v>
      </c>
      <c r="C26" s="34">
        <v>1366.6</v>
      </c>
      <c r="D26" s="34">
        <v>2013.5</v>
      </c>
      <c r="E26" s="34">
        <v>241</v>
      </c>
      <c r="F26" s="43">
        <v>142.30000000000001</v>
      </c>
      <c r="G26" s="43">
        <v>0</v>
      </c>
      <c r="H26" s="43">
        <v>0</v>
      </c>
    </row>
    <row r="27" spans="2:8">
      <c r="B27" s="5" t="s">
        <v>11</v>
      </c>
      <c r="C27" s="35">
        <f>SUM(C18:C26)</f>
        <v>14874.199999999999</v>
      </c>
      <c r="D27" s="47">
        <f>SUM(D18:D26)</f>
        <v>21350.2</v>
      </c>
      <c r="E27" s="47">
        <f>SUM(E18:E26)</f>
        <v>20216.5</v>
      </c>
      <c r="F27" s="49">
        <f t="shared" si="0"/>
        <v>143.53847601887836</v>
      </c>
      <c r="G27" s="50">
        <f t="shared" si="1"/>
        <v>94.689979484969683</v>
      </c>
      <c r="H27" s="51">
        <f t="shared" si="2"/>
        <v>135.91655349531405</v>
      </c>
    </row>
    <row r="28" spans="2:8" ht="15.75" thickBot="1">
      <c r="B28" s="6" t="s">
        <v>12</v>
      </c>
      <c r="C28" s="36">
        <f>C17+C27</f>
        <v>70260.7</v>
      </c>
      <c r="D28" s="48">
        <f>D17+D27</f>
        <v>93024</v>
      </c>
      <c r="E28" s="48">
        <f>E17+E27</f>
        <v>110869.00000000001</v>
      </c>
      <c r="F28" s="52">
        <f t="shared" si="0"/>
        <v>132.39833932767539</v>
      </c>
      <c r="G28" s="21">
        <f t="shared" si="1"/>
        <v>119.18322153422774</v>
      </c>
      <c r="H28" s="53">
        <f t="shared" si="2"/>
        <v>157.79660606854191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2023-10-09T04:09:28Z</dcterms:modified>
</cp:coreProperties>
</file>