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7" l="1"/>
  <c r="C27"/>
  <c r="C17"/>
  <c r="C28" l="1"/>
  <c r="D28"/>
  <c r="F12"/>
  <c r="H12"/>
  <c r="G19"/>
  <c r="H19"/>
  <c r="G20"/>
  <c r="G21"/>
  <c r="H21"/>
  <c r="G22"/>
  <c r="H22"/>
  <c r="G24"/>
  <c r="G25"/>
  <c r="H25"/>
  <c r="H14"/>
  <c r="H15"/>
  <c r="F14"/>
  <c r="F15"/>
  <c r="E27" l="1"/>
  <c r="E17"/>
  <c r="H9"/>
  <c r="H10"/>
  <c r="H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<sst xmlns="http://schemas.openxmlformats.org/spreadsheetml/2006/main" count="39" uniqueCount="34">
  <si>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</si>
  <si>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</si>
  <si>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</si>
  <si>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</si>
  <si>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</si>
  <si>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</si>
  <si>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</si>
  <si>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</si>
  <si>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</si>
  <si>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</si>
  <si>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</si>
  <si>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</si>
  <si>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</si>
  <si>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</si>
  <si>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</si>
  <si>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</si>
  <si>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</si>
  <si>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</si>
  <si>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</si>
  <si>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</si>
  <si>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</si>
  <si>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</si>
  <si>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</si>
  <si>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</si>
  <si>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</si>
  <si>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</si>
  <si>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</si>
  <si>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</si>
  <si>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</si>
  <si>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</si>
  <si>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</si>
  <si>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Факт на    01.11.2022 тыс.руб.</t>
  </si>
  <si>
    <t>Факт на    01.11. 2023 тыс.руб.</t>
  </si>
  <si>
    <t>Заринского района на 01.11.2023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</si>
</sst>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11" workbookViewId="0">
      <selection activeCell="E27" sqref="E27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33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31</v>
      </c>
      <c r="E5" s="59" t="s">
        <v>32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44501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43659.199999999997</v>
      </c>
      <c r="D8" s="29">
        <v>52123</v>
      </c>
      <c r="E8" s="29">
        <v>65799</v>
      </c>
      <c r="F8" s="15">
        <f>D8/C8*100</f>
        <v>119.38606296038408</v>
      </c>
      <c r="G8" s="15">
        <f>E8/D8*100</f>
        <v>126.23793718703836</v>
      </c>
      <c r="H8" s="15">
        <f>E8/C8*100</f>
        <v>150.71050317000771</v>
      </c>
    </row>
    <row r="9" spans="2:8" ht="24" customHeight="1">
      <c r="B9" s="1" t="s">
        <v>23</v>
      </c>
      <c r="C9" s="37">
        <v>12599.9</v>
      </c>
      <c r="D9" s="37">
        <v>15407.1</v>
      </c>
      <c r="E9" s="37">
        <v>16116.6</v>
      </c>
      <c r="F9" s="15">
        <f t="shared" ref="F9:F28" si="0">D9/C9*100</f>
        <v>122.27954190112619</v>
      </c>
      <c r="G9" s="15">
        <f t="shared" ref="G9:G28" si="1">E9/D9*100</f>
        <v>104.60501976361547</v>
      </c>
      <c r="H9" s="15">
        <f t="shared" ref="H9:H28" si="2">E9/C9*100</f>
        <v>127.91053897253153</v>
      </c>
    </row>
    <row r="10" spans="2:8" ht="38.25" customHeight="1">
      <c r="B10" s="23" t="s">
        <v>16</v>
      </c>
      <c r="C10" s="38">
        <v>4005.2</v>
      </c>
      <c r="D10" s="38">
        <v>4541</v>
      </c>
      <c r="E10" s="38">
        <v>4663.8</v>
      </c>
      <c r="F10" s="15">
        <f t="shared" si="0"/>
        <v>113.37760910815939</v>
      </c>
      <c r="G10" s="15">
        <f t="shared" si="1"/>
        <v>102.70425016516187</v>
      </c>
      <c r="H10" s="15">
        <f t="shared" si="2"/>
        <v>116.44362328972338</v>
      </c>
    </row>
    <row r="11" spans="2:8" ht="25.5">
      <c r="B11" s="22" t="s">
        <v>17</v>
      </c>
      <c r="C11" s="39">
        <v>329.3</v>
      </c>
      <c r="D11" s="39">
        <v>-3.7</v>
      </c>
      <c r="E11" s="39">
        <v>-17.899999999999999</v>
      </c>
      <c r="F11" s="15">
        <f t="shared" si="0"/>
        <v>-1.1235955056179776</v>
      </c>
      <c r="G11" s="15">
        <f t="shared" si="1"/>
        <v>483.78378378378369</v>
      </c>
      <c r="H11" s="15">
        <f t="shared" si="2"/>
        <v>-5.435772851503188</v>
      </c>
    </row>
    <row r="12" spans="2:8">
      <c r="B12" s="4" t="s">
        <v>6</v>
      </c>
      <c r="C12" s="31">
        <v>1283.8</v>
      </c>
      <c r="D12" s="31">
        <v>498.3</v>
      </c>
      <c r="E12" s="31">
        <v>396</v>
      </c>
      <c r="F12" s="15">
        <f t="shared" si="0"/>
        <v>38.814457080542141</v>
      </c>
      <c r="G12" s="15">
        <f t="shared" si="1"/>
        <v>79.47019867549669</v>
      </c>
      <c r="H12" s="15">
        <f t="shared" si="2"/>
        <v>30.845926156722232</v>
      </c>
    </row>
    <row r="13" spans="2:8" ht="23.25">
      <c r="B13" s="54" t="s">
        <v>24</v>
      </c>
      <c r="C13" s="39">
        <v>1250.7</v>
      </c>
      <c r="D13" s="39">
        <v>1281.2</v>
      </c>
      <c r="E13" s="39">
        <v>676.2</v>
      </c>
      <c r="F13" s="15">
        <f t="shared" si="0"/>
        <v>102.43863436475573</v>
      </c>
      <c r="G13" s="15">
        <f t="shared" si="1"/>
        <v>52.778645020293482</v>
      </c>
      <c r="H13" s="15">
        <f t="shared" si="2"/>
        <v>54.065723195010797</v>
      </c>
    </row>
    <row r="14" spans="2:8" ht="19.5" customHeight="1">
      <c r="B14" s="3" t="s">
        <v>14</v>
      </c>
      <c r="C14" s="31">
        <v>794.7</v>
      </c>
      <c r="D14" s="31">
        <v>9049.6</v>
      </c>
      <c r="E14" s="31">
        <v>15854.9</v>
      </c>
      <c r="F14" s="15">
        <f t="shared" si="0"/>
        <v>1138.7441801937837</v>
      </c>
      <c r="G14" s="15">
        <f t="shared" si="1"/>
        <v>175.20000884016974</v>
      </c>
      <c r="H14" s="15">
        <f t="shared" si="2"/>
        <v>1995.0799043664276</v>
      </c>
    </row>
    <row r="15" spans="2:8" ht="21.75" customHeight="1">
      <c r="B15" s="4" t="s">
        <v>7</v>
      </c>
      <c r="C15" s="31">
        <v>73.2</v>
      </c>
      <c r="D15" s="31">
        <v>161.1</v>
      </c>
      <c r="E15" s="31">
        <v>155.80000000000001</v>
      </c>
      <c r="F15" s="15">
        <f t="shared" si="0"/>
        <v>220.08196721311472</v>
      </c>
      <c r="G15" s="15">
        <f t="shared" si="1"/>
        <v>96.710117939168228</v>
      </c>
      <c r="H15" s="15">
        <f t="shared" si="2"/>
        <v>212.84153005464481</v>
      </c>
    </row>
    <row r="16" spans="2:8" ht="27" customHeight="1" thickBot="1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63995.999999999993</v>
      </c>
      <c r="D17" s="42">
        <f>SUM(D8:D16)</f>
        <v>83057.60000000002</v>
      </c>
      <c r="E17" s="42">
        <f>SUM(E8:E16)</f>
        <v>103644.40000000001</v>
      </c>
      <c r="F17" s="44">
        <f t="shared" si="0"/>
        <v>129.78561160072508</v>
      </c>
      <c r="G17" s="45">
        <f t="shared" si="1"/>
        <v>124.7861724875267</v>
      </c>
      <c r="H17" s="46">
        <f t="shared" si="2"/>
        <v>161.95449715607228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7142</v>
      </c>
      <c r="D19" s="30">
        <v>7829.8</v>
      </c>
      <c r="E19" s="30">
        <v>7759</v>
      </c>
      <c r="F19" s="15">
        <v>196.4</v>
      </c>
      <c r="G19" s="15">
        <f t="shared" si="1"/>
        <v>99.095762343865744</v>
      </c>
      <c r="H19" s="15">
        <f t="shared" si="2"/>
        <v>108.63903668440213</v>
      </c>
    </row>
    <row r="20" spans="2:8" ht="51">
      <c r="B20" s="27" t="s">
        <v>21</v>
      </c>
      <c r="C20" s="30">
        <v>139.9</v>
      </c>
      <c r="D20" s="30">
        <v>696</v>
      </c>
      <c r="E20" s="30">
        <v>692.8</v>
      </c>
      <c r="F20" s="15">
        <v>512.70000000000005</v>
      </c>
      <c r="G20" s="15">
        <f t="shared" si="1"/>
        <v>99.540229885057457</v>
      </c>
      <c r="H20" s="15">
        <f t="shared" si="2"/>
        <v>495.21086490350245</v>
      </c>
    </row>
    <row r="21" spans="2:8" ht="25.5">
      <c r="B21" s="28" t="s">
        <v>22</v>
      </c>
      <c r="C21" s="31">
        <v>3396.8</v>
      </c>
      <c r="D21" s="31">
        <v>8196.6</v>
      </c>
      <c r="E21" s="31">
        <v>2402.8000000000002</v>
      </c>
      <c r="F21" s="15">
        <v>325</v>
      </c>
      <c r="G21" s="15">
        <f t="shared" si="1"/>
        <v>29.314593855989067</v>
      </c>
      <c r="H21" s="15">
        <f t="shared" si="2"/>
        <v>70.737164390014129</v>
      </c>
    </row>
    <row r="22" spans="2:8">
      <c r="B22" s="4" t="s">
        <v>15</v>
      </c>
      <c r="C22" s="33">
        <v>4343.3999999999996</v>
      </c>
      <c r="D22" s="29">
        <v>4670.7</v>
      </c>
      <c r="E22" s="29">
        <v>8750</v>
      </c>
      <c r="F22" s="15">
        <v>91.3</v>
      </c>
      <c r="G22" s="15">
        <f t="shared" si="1"/>
        <v>187.33808636821036</v>
      </c>
      <c r="H22" s="15">
        <f t="shared" si="2"/>
        <v>201.45508127273567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39.299999999999997</v>
      </c>
      <c r="D24" s="29">
        <v>105.9</v>
      </c>
      <c r="E24" s="29">
        <v>613.4</v>
      </c>
      <c r="F24" s="15">
        <v>0</v>
      </c>
      <c r="G24" s="15">
        <f t="shared" si="1"/>
        <v>579.22568460812079</v>
      </c>
      <c r="H24" s="15">
        <v>0</v>
      </c>
    </row>
    <row r="25" spans="2:8">
      <c r="B25" s="4" t="s">
        <v>13</v>
      </c>
      <c r="C25" s="33">
        <v>102.2</v>
      </c>
      <c r="D25" s="29">
        <v>371.7</v>
      </c>
      <c r="E25" s="29">
        <v>1991.2</v>
      </c>
      <c r="F25" s="15">
        <v>321.3</v>
      </c>
      <c r="G25" s="15">
        <f t="shared" si="1"/>
        <v>535.70083400591875</v>
      </c>
      <c r="H25" s="15">
        <f t="shared" si="2"/>
        <v>1948.3365949119375</v>
      </c>
    </row>
    <row r="26" spans="2:8" ht="15.75" thickBot="1">
      <c r="B26" s="2" t="s">
        <v>10</v>
      </c>
      <c r="C26" s="34">
        <v>1367</v>
      </c>
      <c r="D26" s="34">
        <v>2013.5</v>
      </c>
      <c r="E26" s="34">
        <v>237.8</v>
      </c>
      <c r="F26" s="43">
        <v>142.30000000000001</v>
      </c>
      <c r="G26" s="43">
        <v>0</v>
      </c>
      <c r="H26" s="43">
        <v>0</v>
      </c>
    </row>
    <row r="27" spans="2:8">
      <c r="B27" s="5" t="s">
        <v>11</v>
      </c>
      <c r="C27" s="35">
        <f>SUM(C18:C26)</f>
        <v>16530.599999999999</v>
      </c>
      <c r="D27" s="47">
        <f>SUM(D18:D26)</f>
        <v>23884.200000000004</v>
      </c>
      <c r="E27" s="47">
        <f>SUM(E18:E26)</f>
        <v>22447</v>
      </c>
      <c r="F27" s="49">
        <f t="shared" si="0"/>
        <v>144.48477369242499</v>
      </c>
      <c r="G27" s="50">
        <f t="shared" si="1"/>
        <v>93.982632870265675</v>
      </c>
      <c r="H27" s="51">
        <f t="shared" si="2"/>
        <v>135.79059441278599</v>
      </c>
    </row>
    <row r="28" spans="2:8" ht="15.75" thickBot="1">
      <c r="B28" s="6" t="s">
        <v>12</v>
      </c>
      <c r="C28" s="36">
        <f>C17+C27</f>
        <v>80526.599999999991</v>
      </c>
      <c r="D28" s="48">
        <f>D17+D27</f>
        <v>106941.80000000002</v>
      </c>
      <c r="E28" s="48">
        <f>E17+E27</f>
        <v>126091.40000000001</v>
      </c>
      <c r="F28" s="52">
        <f t="shared" si="0"/>
        <v>132.8030737669292</v>
      </c>
      <c r="G28" s="21">
        <f t="shared" si="1"/>
        <v>117.9065622609681</v>
      </c>
      <c r="H28" s="53">
        <f t="shared" si="2"/>
        <v>156.58353885548379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2023-11-14T05:10:53Z</dcterms:modified>
</cp:coreProperties>
</file>