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H20"/>
  <c r="D17"/>
  <c r="H13" l="1"/>
  <c r="F13"/>
  <c r="D28" l="1"/>
  <c r="C28"/>
  <c r="C17"/>
  <c r="C29" l="1"/>
  <c r="D29"/>
  <c r="F12"/>
  <c r="H12"/>
  <c r="G19"/>
  <c r="H19"/>
  <c r="G20"/>
  <c r="G22"/>
  <c r="H22"/>
  <c r="G23"/>
  <c r="H23"/>
  <c r="G25"/>
  <c r="G26"/>
  <c r="H26"/>
  <c r="H14"/>
  <c r="H15"/>
  <c r="F14"/>
  <c r="F15"/>
  <c r="E28" l="1"/>
  <c r="E17"/>
  <c r="H9"/>
  <c r="H10"/>
  <c r="H11"/>
  <c r="F9"/>
  <c r="F10"/>
  <c r="F11"/>
  <c r="H8"/>
  <c r="G8"/>
  <c r="F8"/>
  <c r="E29" l="1"/>
  <c r="G28" l="1"/>
  <c r="G17"/>
  <c r="H28"/>
  <c r="F28" l="1"/>
  <c r="G29"/>
  <c r="H17" l="1"/>
  <c r="F17"/>
  <c r="H29" l="1"/>
  <c r="F29"/>
</calcChain>
</file>

<file path=xl/sharedStrings.xml><?xml version="1.0" encoding="utf-8"?>
<sst xmlns="http://schemas.openxmlformats.org/spreadsheetml/2006/main" count="40" uniqueCount="35">
  <si>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</si>
  <si>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</si>
  <si>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</si>
  <si>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</si>
  <si>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</si>
  <si>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</si>
  <si>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</si>
  <si>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</si>
  <si>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</si>
  <si>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</si>
  <si>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</si>
  <si>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</si>
  <si>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</si>
  <si>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</si>
  <si>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</si>
  <si>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</si>
  <si>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</si>
  <si>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</si>
  <si>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</si>
  <si>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</si>
  <si>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</si>
  <si>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</si>
  <si>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</si>
  <si>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</si>
  <si>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</si>
  <si>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</si>
  <si>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</si>
  <si>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2022/2021г.г</t>
  </si>
  <si>
    <t>Факт на</t>
  </si>
  <si>
    <t>2023/2022г.г</t>
  </si>
  <si>
    <t>2023/2021г.г</t>
  </si>
  <si>
    <t>Заринского района на 01.12.2023 год</t>
  </si>
  <si>
    <t>Факт на    01.12.2022 тыс.руб.</t>
  </si>
  <si>
    <t>Факт на    01.12. 2023 тыс.руб.</t>
  </si>
  <si>
    <t>Платежи от государственных и муниципальных унитарных предприятий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</si>
</sst>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24" xfId="0" applyNumberFormat="1" applyFon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6" xfId="0" applyNumberFormat="1" applyFont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9"/>
  <sheetViews>
    <sheetView tabSelected="1" topLeftCell="A10" workbookViewId="0">
      <selection activeCell="D21" sqref="D21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8" t="s">
        <v>5</v>
      </c>
      <c r="C1" s="58"/>
      <c r="D1" s="58"/>
      <c r="E1" s="58"/>
      <c r="F1" s="58"/>
      <c r="G1" s="58"/>
      <c r="H1" s="16"/>
    </row>
    <row r="2" spans="2:8">
      <c r="B2" s="58" t="s">
        <v>25</v>
      </c>
      <c r="C2" s="58"/>
      <c r="D2" s="58"/>
      <c r="E2" s="58"/>
      <c r="F2" s="58"/>
      <c r="G2" s="58"/>
      <c r="H2" s="58"/>
    </row>
    <row r="3" spans="2:8">
      <c r="B3" s="58" t="s">
        <v>31</v>
      </c>
      <c r="C3" s="58"/>
      <c r="D3" s="58"/>
      <c r="E3" s="58"/>
      <c r="F3" s="58"/>
      <c r="G3" s="58"/>
      <c r="H3" s="16"/>
    </row>
    <row r="4" spans="2:8" ht="15.75" thickBot="1">
      <c r="H4" s="11" t="s">
        <v>0</v>
      </c>
    </row>
    <row r="5" spans="2:8">
      <c r="B5" s="8"/>
      <c r="C5" s="12" t="s">
        <v>28</v>
      </c>
      <c r="D5" s="59" t="s">
        <v>32</v>
      </c>
      <c r="E5" s="59" t="s">
        <v>33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7">
        <v>44531</v>
      </c>
      <c r="D6" s="60"/>
      <c r="E6" s="60"/>
      <c r="F6" s="13" t="s">
        <v>27</v>
      </c>
      <c r="G6" s="13" t="s">
        <v>29</v>
      </c>
      <c r="H6" s="18" t="s">
        <v>30</v>
      </c>
    </row>
    <row r="7" spans="2:8" ht="15.75" thickBot="1">
      <c r="B7" s="10"/>
      <c r="C7" s="14" t="s">
        <v>0</v>
      </c>
      <c r="D7" s="61"/>
      <c r="E7" s="61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49049.5</v>
      </c>
      <c r="D8" s="29">
        <v>64586.2</v>
      </c>
      <c r="E8" s="29">
        <v>72341.100000000006</v>
      </c>
      <c r="F8" s="15">
        <f>D8/C8*100</f>
        <v>131.675552248239</v>
      </c>
      <c r="G8" s="15">
        <f>E8/D8*100</f>
        <v>112.00705413850018</v>
      </c>
      <c r="H8" s="15">
        <f>E8/C8*100</f>
        <v>147.48590709385419</v>
      </c>
    </row>
    <row r="9" spans="2:8" ht="24" customHeight="1">
      <c r="B9" s="1" t="s">
        <v>23</v>
      </c>
      <c r="C9" s="37">
        <v>14026.3</v>
      </c>
      <c r="D9" s="37">
        <v>16928.2</v>
      </c>
      <c r="E9" s="37">
        <v>17750.400000000001</v>
      </c>
      <c r="F9" s="15">
        <f t="shared" ref="F9:F29" si="0">D9/C9*100</f>
        <v>120.68899139473703</v>
      </c>
      <c r="G9" s="15">
        <f t="shared" ref="G9:G29" si="1">E9/D9*100</f>
        <v>104.85698420387284</v>
      </c>
      <c r="H9" s="15">
        <f t="shared" ref="H9:H29" si="2">E9/C9*100</f>
        <v>126.55083664259286</v>
      </c>
    </row>
    <row r="10" spans="2:8" ht="38.25" customHeight="1">
      <c r="B10" s="23" t="s">
        <v>16</v>
      </c>
      <c r="C10" s="38">
        <v>4084.7</v>
      </c>
      <c r="D10" s="38">
        <v>4916.8999999999996</v>
      </c>
      <c r="E10" s="38">
        <v>4349.2</v>
      </c>
      <c r="F10" s="15">
        <f t="shared" si="0"/>
        <v>120.37358924768036</v>
      </c>
      <c r="G10" s="15">
        <f t="shared" si="1"/>
        <v>88.454107262706188</v>
      </c>
      <c r="H10" s="15">
        <f t="shared" si="2"/>
        <v>106.47538374911254</v>
      </c>
    </row>
    <row r="11" spans="2:8" ht="25.5">
      <c r="B11" s="22" t="s">
        <v>17</v>
      </c>
      <c r="C11" s="39">
        <v>333.1</v>
      </c>
      <c r="D11" s="39">
        <v>-3.6</v>
      </c>
      <c r="E11" s="39">
        <v>-17.600000000000001</v>
      </c>
      <c r="F11" s="15">
        <f t="shared" si="0"/>
        <v>-1.0807565295706996</v>
      </c>
      <c r="G11" s="15">
        <f t="shared" si="1"/>
        <v>488.88888888888891</v>
      </c>
      <c r="H11" s="15">
        <f t="shared" si="2"/>
        <v>-5.2836985890123085</v>
      </c>
    </row>
    <row r="12" spans="2:8">
      <c r="B12" s="4" t="s">
        <v>6</v>
      </c>
      <c r="C12" s="31">
        <v>1287.4000000000001</v>
      </c>
      <c r="D12" s="31">
        <v>498.3</v>
      </c>
      <c r="E12" s="31">
        <v>396</v>
      </c>
      <c r="F12" s="15">
        <f t="shared" si="0"/>
        <v>38.705918906322815</v>
      </c>
      <c r="G12" s="15">
        <f t="shared" si="1"/>
        <v>79.47019867549669</v>
      </c>
      <c r="H12" s="15">
        <f t="shared" si="2"/>
        <v>30.759670654031378</v>
      </c>
    </row>
    <row r="13" spans="2:8" ht="23.25">
      <c r="B13" s="54" t="s">
        <v>24</v>
      </c>
      <c r="C13" s="39">
        <v>1306.8</v>
      </c>
      <c r="D13" s="39">
        <v>1366.9</v>
      </c>
      <c r="E13" s="39">
        <v>571.9</v>
      </c>
      <c r="F13" s="15">
        <f t="shared" si="0"/>
        <v>104.59902050811142</v>
      </c>
      <c r="G13" s="15">
        <f t="shared" si="1"/>
        <v>41.839198185675613</v>
      </c>
      <c r="H13" s="15">
        <f t="shared" si="2"/>
        <v>43.763391490664219</v>
      </c>
    </row>
    <row r="14" spans="2:8" ht="19.5" customHeight="1">
      <c r="B14" s="3" t="s">
        <v>14</v>
      </c>
      <c r="C14" s="31">
        <v>958.7</v>
      </c>
      <c r="D14" s="31">
        <v>10071.5</v>
      </c>
      <c r="E14" s="31">
        <v>16795.599999999999</v>
      </c>
      <c r="F14" s="15">
        <f t="shared" si="0"/>
        <v>1050.5371857724001</v>
      </c>
      <c r="G14" s="15">
        <f t="shared" si="1"/>
        <v>166.76363997418457</v>
      </c>
      <c r="H14" s="15">
        <f t="shared" si="2"/>
        <v>1751.9140502764155</v>
      </c>
    </row>
    <row r="15" spans="2:8" ht="21.75" customHeight="1">
      <c r="B15" s="4" t="s">
        <v>7</v>
      </c>
      <c r="C15" s="31">
        <v>85.7</v>
      </c>
      <c r="D15" s="31">
        <v>184.4</v>
      </c>
      <c r="E15" s="31">
        <v>166.9</v>
      </c>
      <c r="F15" s="15">
        <f t="shared" si="0"/>
        <v>215.16919486581099</v>
      </c>
      <c r="G15" s="15">
        <f t="shared" si="1"/>
        <v>90.509761388286336</v>
      </c>
      <c r="H15" s="15">
        <f t="shared" si="2"/>
        <v>194.74912485414237</v>
      </c>
    </row>
    <row r="16" spans="2:8" ht="27" customHeight="1" thickBot="1">
      <c r="B16" s="24" t="s">
        <v>18</v>
      </c>
      <c r="C16" s="40">
        <v>-0.1</v>
      </c>
      <c r="D16" s="30">
        <v>0</v>
      </c>
      <c r="E16" s="30">
        <v>0</v>
      </c>
      <c r="F16" s="43">
        <v>0</v>
      </c>
      <c r="G16" s="43">
        <v>0</v>
      </c>
      <c r="H16" s="43">
        <v>0</v>
      </c>
    </row>
    <row r="17" spans="2:8" ht="15.75" thickBot="1">
      <c r="B17" s="7" t="s">
        <v>8</v>
      </c>
      <c r="C17" s="32">
        <f>SUM(C8:C16)</f>
        <v>71132.099999999991</v>
      </c>
      <c r="D17" s="42">
        <f>SUM(D8:D16)</f>
        <v>98548.799999999974</v>
      </c>
      <c r="E17" s="42">
        <f>SUM(E8:E16)</f>
        <v>112353.49999999997</v>
      </c>
      <c r="F17" s="44">
        <f t="shared" si="0"/>
        <v>138.54335806197199</v>
      </c>
      <c r="G17" s="45">
        <f t="shared" si="1"/>
        <v>114.00798386180249</v>
      </c>
      <c r="H17" s="46">
        <f t="shared" si="2"/>
        <v>157.95048930089226</v>
      </c>
    </row>
    <row r="18" spans="2:8" ht="25.5">
      <c r="B18" s="26" t="s">
        <v>20</v>
      </c>
      <c r="C18" s="55">
        <v>0</v>
      </c>
      <c r="D18" s="55">
        <v>0</v>
      </c>
      <c r="E18" s="41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19</v>
      </c>
      <c r="C19" s="30">
        <v>7278.5</v>
      </c>
      <c r="D19" s="30">
        <v>9134.9</v>
      </c>
      <c r="E19" s="30">
        <v>8461.7000000000007</v>
      </c>
      <c r="F19" s="15">
        <v>196.4</v>
      </c>
      <c r="G19" s="15">
        <f t="shared" si="1"/>
        <v>92.630461198261628</v>
      </c>
      <c r="H19" s="15">
        <f t="shared" si="2"/>
        <v>116.25609672322594</v>
      </c>
    </row>
    <row r="20" spans="2:8" ht="51">
      <c r="B20" s="27" t="s">
        <v>21</v>
      </c>
      <c r="C20" s="30">
        <v>145.4</v>
      </c>
      <c r="D20" s="30">
        <v>846.7</v>
      </c>
      <c r="E20" s="30">
        <v>766.2</v>
      </c>
      <c r="F20" s="15">
        <v>512.70000000000005</v>
      </c>
      <c r="G20" s="15">
        <f t="shared" si="1"/>
        <v>90.492500295263966</v>
      </c>
      <c r="H20" s="15">
        <f t="shared" si="2"/>
        <v>526.96011004126547</v>
      </c>
    </row>
    <row r="21" spans="2:8" ht="25.5">
      <c r="B21" s="28" t="s">
        <v>34</v>
      </c>
      <c r="C21" s="31">
        <v>1.6</v>
      </c>
      <c r="D21" s="31">
        <v>0.4</v>
      </c>
      <c r="E21" s="31">
        <v>1.1000000000000001</v>
      </c>
      <c r="F21" s="15"/>
      <c r="G21" s="15"/>
      <c r="H21" s="15"/>
    </row>
    <row r="22" spans="2:8" ht="25.5">
      <c r="B22" s="28" t="s">
        <v>22</v>
      </c>
      <c r="C22" s="31">
        <v>3559.4</v>
      </c>
      <c r="D22" s="31">
        <v>8251.2999999999993</v>
      </c>
      <c r="E22" s="31">
        <v>2402.6999999999998</v>
      </c>
      <c r="F22" s="15">
        <v>325</v>
      </c>
      <c r="G22" s="15">
        <f t="shared" si="1"/>
        <v>29.11904790760244</v>
      </c>
      <c r="H22" s="15">
        <f t="shared" si="2"/>
        <v>67.502949935382361</v>
      </c>
    </row>
    <row r="23" spans="2:8">
      <c r="B23" s="4" t="s">
        <v>15</v>
      </c>
      <c r="C23" s="33">
        <v>4841.8</v>
      </c>
      <c r="D23" s="29">
        <v>5475.3</v>
      </c>
      <c r="E23" s="29">
        <v>9786</v>
      </c>
      <c r="F23" s="15">
        <v>91.3</v>
      </c>
      <c r="G23" s="15">
        <f t="shared" si="1"/>
        <v>178.72993260643253</v>
      </c>
      <c r="H23" s="15">
        <f t="shared" si="2"/>
        <v>202.11491594035274</v>
      </c>
    </row>
    <row r="24" spans="2:8" ht="39">
      <c r="B24" s="56" t="s">
        <v>26</v>
      </c>
      <c r="C24" s="33">
        <v>0</v>
      </c>
      <c r="D24" s="29">
        <v>0</v>
      </c>
      <c r="E24" s="29">
        <v>0</v>
      </c>
      <c r="F24" s="15">
        <v>0</v>
      </c>
      <c r="G24" s="15">
        <v>0</v>
      </c>
      <c r="H24" s="15">
        <v>0</v>
      </c>
    </row>
    <row r="25" spans="2:8">
      <c r="B25" s="25" t="s">
        <v>9</v>
      </c>
      <c r="C25" s="33">
        <v>39.299999999999997</v>
      </c>
      <c r="D25" s="29">
        <v>121.5</v>
      </c>
      <c r="E25" s="29">
        <v>736.3</v>
      </c>
      <c r="F25" s="15">
        <v>0</v>
      </c>
      <c r="G25" s="15">
        <f t="shared" si="1"/>
        <v>606.00823045267487</v>
      </c>
      <c r="H25" s="15">
        <v>0</v>
      </c>
    </row>
    <row r="26" spans="2:8">
      <c r="B26" s="4" t="s">
        <v>13</v>
      </c>
      <c r="C26" s="33">
        <v>121.4</v>
      </c>
      <c r="D26" s="29">
        <v>658.7</v>
      </c>
      <c r="E26" s="29">
        <v>2157.5</v>
      </c>
      <c r="F26" s="15">
        <v>321.3</v>
      </c>
      <c r="G26" s="15">
        <f t="shared" si="1"/>
        <v>327.53909215120689</v>
      </c>
      <c r="H26" s="15">
        <f t="shared" si="2"/>
        <v>1777.1828665568369</v>
      </c>
    </row>
    <row r="27" spans="2:8" ht="15.75" thickBot="1">
      <c r="B27" s="2" t="s">
        <v>10</v>
      </c>
      <c r="C27" s="34">
        <v>1367.5</v>
      </c>
      <c r="D27" s="34">
        <v>2049.5</v>
      </c>
      <c r="E27" s="34">
        <v>237.9</v>
      </c>
      <c r="F27" s="43">
        <v>142.30000000000001</v>
      </c>
      <c r="G27" s="43">
        <v>0</v>
      </c>
      <c r="H27" s="43">
        <v>0</v>
      </c>
    </row>
    <row r="28" spans="2:8">
      <c r="B28" s="5" t="s">
        <v>11</v>
      </c>
      <c r="C28" s="35">
        <f>SUM(C18:C27)</f>
        <v>17354.900000000001</v>
      </c>
      <c r="D28" s="47">
        <f>SUM(D18:D27)</f>
        <v>26538.3</v>
      </c>
      <c r="E28" s="47">
        <f>SUM(E18:E27)</f>
        <v>24549.4</v>
      </c>
      <c r="F28" s="49">
        <f t="shared" si="0"/>
        <v>152.91531498308834</v>
      </c>
      <c r="G28" s="50">
        <f t="shared" si="1"/>
        <v>92.505548584498641</v>
      </c>
      <c r="H28" s="51">
        <f t="shared" si="2"/>
        <v>141.45515099481992</v>
      </c>
    </row>
    <row r="29" spans="2:8" ht="15.75" thickBot="1">
      <c r="B29" s="6" t="s">
        <v>12</v>
      </c>
      <c r="C29" s="36">
        <f>C17+C28</f>
        <v>88487</v>
      </c>
      <c r="D29" s="48">
        <f>D17+D28</f>
        <v>125087.09999999998</v>
      </c>
      <c r="E29" s="48">
        <f>E17+E28</f>
        <v>136902.89999999997</v>
      </c>
      <c r="F29" s="52">
        <f t="shared" si="0"/>
        <v>141.36212098952385</v>
      </c>
      <c r="G29" s="21">
        <f t="shared" si="1"/>
        <v>109.44605798679478</v>
      </c>
      <c r="H29" s="53">
        <f t="shared" si="2"/>
        <v>154.7152689095573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2023-12-07T14:25:41Z</dcterms:modified>
</cp:coreProperties>
</file>